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ัญญาจ้าง\ประเมินผลต่อสัญญา,ทดลองงาน\แบบประเมินทดลองงาน\"/>
    </mc:Choice>
  </mc:AlternateContent>
  <bookViews>
    <workbookView xWindow="0" yWindow="336" windowWidth="12120" windowHeight="7380" tabRatio="648" firstSheet="3" activeTab="7"/>
  </bookViews>
  <sheets>
    <sheet name="หน้า 1" sheetId="20" r:id="rId1"/>
    <sheet name="หน้า 2" sheetId="19" r:id="rId2"/>
    <sheet name="ผลผลิต หน้า 3" sheetId="23" r:id="rId3"/>
    <sheet name="ผลผลิต หน้า 4" sheetId="14" r:id="rId4"/>
    <sheet name="พฤติกรรม หน้า 5-7" sheetId="21" r:id="rId5"/>
    <sheet name="สรุปพฤติกรรม หน้า 8" sheetId="16" r:id="rId6"/>
    <sheet name="ความเห็นผู้บังคับบัญชา หน้า 9" sheetId="22" r:id="rId7"/>
    <sheet name="ความเห็น คกก. หน้า 10" sheetId="18" r:id="rId8"/>
    <sheet name="Sheet2" sheetId="10" state="hidden" r:id="rId9"/>
  </sheets>
  <calcPr calcId="162913"/>
</workbook>
</file>

<file path=xl/calcChain.xml><?xml version="1.0" encoding="utf-8"?>
<calcChain xmlns="http://schemas.openxmlformats.org/spreadsheetml/2006/main">
  <c r="T15" i="18" l="1"/>
  <c r="T19" i="18"/>
  <c r="C28" i="16" l="1"/>
  <c r="C13" i="16"/>
  <c r="J12" i="16" l="1"/>
  <c r="K12" i="16"/>
  <c r="L12" i="16"/>
  <c r="M12" i="16"/>
  <c r="N12" i="16"/>
  <c r="N11" i="16" l="1"/>
  <c r="M11" i="16"/>
  <c r="L11" i="16"/>
  <c r="K11" i="16"/>
  <c r="J11" i="16"/>
  <c r="N10" i="16"/>
  <c r="M10" i="16"/>
  <c r="L10" i="16"/>
  <c r="K10" i="16"/>
  <c r="J10" i="16"/>
  <c r="N9" i="16"/>
  <c r="M9" i="16"/>
  <c r="L9" i="16"/>
  <c r="K9" i="16"/>
  <c r="J9" i="16"/>
  <c r="N8" i="16"/>
  <c r="M8" i="16"/>
  <c r="L8" i="16"/>
  <c r="K8" i="16"/>
  <c r="J8" i="16"/>
  <c r="N7" i="16"/>
  <c r="M7" i="16"/>
  <c r="L7" i="16"/>
  <c r="K7" i="16"/>
  <c r="J7" i="16"/>
  <c r="L13" i="16" l="1"/>
  <c r="M13" i="16"/>
  <c r="G2" i="10"/>
  <c r="G3" i="10"/>
  <c r="G4" i="10"/>
  <c r="G5" i="10"/>
  <c r="G6" i="10"/>
  <c r="G11" i="10"/>
  <c r="G7" i="10" l="1"/>
  <c r="I13" i="16"/>
  <c r="J13" i="16"/>
</calcChain>
</file>

<file path=xl/sharedStrings.xml><?xml version="1.0" encoding="utf-8"?>
<sst xmlns="http://schemas.openxmlformats.org/spreadsheetml/2006/main" count="632" uniqueCount="352">
  <si>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</si>
  <si>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</si>
  <si>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</si>
  <si>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</si>
  <si>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</si>
  <si>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</si>
  <si>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คะแนน</t>
  </si>
  <si>
    <t>ที่เป็นประโยชน์แก่ผู้มาติดต่อเพิ่มเติม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</si>
  <si>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</si>
  <si>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</si>
  <si>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</si>
  <si>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</si>
  <si>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ลำดับ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</si>
  <si>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</si>
  <si>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</si>
  <si>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</si>
  <si>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</si>
  <si>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</si>
  <si>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</si>
  <si>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ลงชื่อ.................................................................................</t>
  </si>
  <si>
    <t>ประธานกรรมการ</t>
  </si>
  <si>
    <t>กรรมการ</t>
  </si>
  <si>
    <t>ความร่วมมือในกิจกรรมของส่วนรวม</t>
  </si>
  <si>
    <t>ครั้ง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</si>
  <si>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</si>
  <si>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</si>
  <si>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</si>
  <si>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</si>
  <si>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</si>
  <si>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</si>
  <si>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แบบประเมินผลการปฏิบัติงานพนักงานมหาวิทยาลัย</t>
  </si>
  <si>
    <t>พนักงานมหาวิทยาลัยสายปฏิบัติการ</t>
  </si>
  <si>
    <t>การประเมินครั้งที่  1</t>
  </si>
  <si>
    <t>แบบที่  1  การประเมินผลการทดลองปฏิบัติงาน</t>
  </si>
  <si>
    <t>กลุ่มบริหารจัดการ</t>
  </si>
  <si>
    <t>กลุ่มปฏิบัติการและวิชาชีพ</t>
  </si>
  <si>
    <t>กลุ่มบริการ</t>
  </si>
  <si>
    <t>ข้อมูลส่วนบุคคล</t>
  </si>
  <si>
    <t>ชื่อผู้รับการประเมิน..........................................................................................................</t>
  </si>
  <si>
    <t>ตำแหน่ง................................................................................................................................</t>
  </si>
  <si>
    <t>ระดับ...............................................</t>
  </si>
  <si>
    <t>สังกัดหลัก ...................................................................................................</t>
  </si>
  <si>
    <t xml:space="preserve">วันเริ่มสัญญา......./......./...... วันสิ้นสุดสัญญา....../......../...... </t>
  </si>
  <si>
    <t>วัตถุประสงค์</t>
  </si>
  <si>
    <t>สรุปผลการประเมิน  ครั้งที่  1</t>
  </si>
  <si>
    <t>สรุปผลการประเมิน  ครั้งที่  2</t>
  </si>
  <si>
    <t xml:space="preserve">     รวมทั้งสิ้น  100  คะแนน</t>
  </si>
  <si>
    <t>รายการ</t>
  </si>
  <si>
    <t>ลงชื่อ...........................................................................</t>
  </si>
  <si>
    <t>สัดส่วนน้ำหนักคะแนน</t>
  </si>
  <si>
    <t>รวมคะแนน</t>
  </si>
  <si>
    <t>ให้ทดลองปฏิบัติงานต่อไป</t>
  </si>
  <si>
    <t>อื่น ๆ ............................................</t>
  </si>
  <si>
    <t>การประเมินผลการทดลองปฏิบัติงาน  แต่ละครั้งต้องทำการประเมิน  2  ส่วน  คือ</t>
  </si>
  <si>
    <t>47.01 - 60.50</t>
  </si>
  <si>
    <t>33.51 - 47.00</t>
  </si>
  <si>
    <t>33.50  หรือต่ำกว่านั้น</t>
  </si>
  <si>
    <t>สังกัดรอง ....................................................................................</t>
  </si>
  <si>
    <t>=</t>
  </si>
  <si>
    <t>คำอธิบาย</t>
  </si>
  <si>
    <t>ค่าที่นำไปคำนวณคะแนน</t>
  </si>
  <si>
    <t>คะแนนร้อยละ</t>
  </si>
  <si>
    <t>33.50 หรือต่ำกว่า</t>
  </si>
  <si>
    <t>(1)</t>
  </si>
  <si>
    <t>(2)</t>
  </si>
  <si>
    <t xml:space="preserve">     หมายถึง  ระดับของผลงานที่ทำได้  โดยดูหลักเกณฑ์ในหน้าที่  3</t>
  </si>
  <si>
    <t xml:space="preserve">     ระดับ</t>
  </si>
  <si>
    <t xml:space="preserve">     คะแนน</t>
  </si>
  <si>
    <t>ลาเพื่อทำหมัน</t>
  </si>
  <si>
    <t>ลาคลอด</t>
  </si>
  <si>
    <t>ลาเพื่อดูแลบุตรและภรรยาหลังคลอด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</si>
  <si>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</si>
  <si>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</si>
  <si>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</si>
  <si>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</si>
  <si>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</si>
  <si>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</si>
  <si>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 xml:space="preserve">ลาอื่น ๆ (ระบุ) </t>
  </si>
  <si>
    <t>ผู้บังคับบัญชาชั้นต้น</t>
  </si>
  <si>
    <t>(ผู้แจ้งผล)</t>
  </si>
  <si>
    <t>ปริมาณและคุณภาพของงานที่ทำได้</t>
  </si>
  <si>
    <t xml:space="preserve">ปริมาณและคุณภาพของงานที่ทำได้  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</si>
  <si>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</si>
  <si>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</si>
  <si>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</si>
  <si>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</si>
  <si>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</si>
  <si>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</si>
  <si>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</si>
  <si>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</si>
  <si>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</si>
  <si>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</si>
  <si>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</si>
  <si>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>ความมีน้ำใจ  เสียสละและอุทิศเวลาเพื่องาน  (สัดส่วนน้ำหนักคะแนน  :  7  คะแนน)</t>
  </si>
  <si>
    <t>ความรับผิดชอบและความตั้งใจในการทำงาน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</si>
  <si>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</si>
  <si>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</si>
  <si>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</si>
  <si>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</si>
  <si>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สูงกว่าเป้าหมายที่กำหนดมากและสมบูรณ์แบบ</t>
  </si>
  <si>
    <t>สูงกว่าเป้าหมายที่กำหนด</t>
  </si>
  <si>
    <t>เป็นไปตามเป้าหมายที่กำหนดทุกประการ</t>
  </si>
  <si>
    <t>สูตรการคำนวณคะแนน</t>
  </si>
  <si>
    <t>จนครบสัญญา  1  ปี (กรณีจ้างใหม่)</t>
  </si>
  <si>
    <t>(สายปฏิบัติการ)</t>
  </si>
  <si>
    <t>เลิกสัญญาทดลองปฏิบัติงาน</t>
  </si>
  <si>
    <t>ดีเยี่ยม</t>
  </si>
  <si>
    <t>90.01 - 100.00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</si>
  <si>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</si>
  <si>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</si>
  <si>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</si>
  <si>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</si>
  <si>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สถิติการลาในรอบปีประเมิน</t>
  </si>
  <si>
    <t>ข้อเสนอแนะและความเห็นเพิ่มเติม</t>
  </si>
  <si>
    <t xml:space="preserve"> 47.01 - 60.50</t>
  </si>
  <si>
    <t>วันที่.........../................/................</t>
  </si>
  <si>
    <t>วันที่............./............../................</t>
  </si>
  <si>
    <t>วันที่............./.............../..............</t>
  </si>
  <si>
    <t xml:space="preserve">5. งานอื่น ๆ </t>
  </si>
  <si>
    <t>แทนค่าในสูตรได้ดังนี้</t>
  </si>
  <si>
    <t>20 X 66.66</t>
  </si>
  <si>
    <t xml:space="preserve"> = 13.33</t>
  </si>
  <si>
    <t>ถูกประเมินได้ระดับที่   3    ซึ่งมีค่า</t>
  </si>
  <si>
    <t xml:space="preserve"> = 20</t>
  </si>
  <si>
    <t xml:space="preserve"> = 66.66</t>
  </si>
  <si>
    <t>การประเมินครั้งที่ 1</t>
  </si>
  <si>
    <t>การประเมินครั้งที่ 2</t>
  </si>
  <si>
    <t xml:space="preserve"> 1/10</t>
  </si>
  <si>
    <t xml:space="preserve"> 2/10</t>
  </si>
  <si>
    <t xml:space="preserve"> 3/10</t>
  </si>
  <si>
    <t xml:space="preserve"> 4/10</t>
  </si>
  <si>
    <t xml:space="preserve"> 5/10</t>
  </si>
  <si>
    <t xml:space="preserve"> 6/10</t>
  </si>
  <si>
    <t xml:space="preserve"> 7/10</t>
  </si>
  <si>
    <t xml:space="preserve"> 8/10</t>
  </si>
  <si>
    <t xml:space="preserve"> 10/10</t>
  </si>
  <si>
    <t>สาย</t>
  </si>
  <si>
    <t>ตั้งแต่.....................................</t>
  </si>
  <si>
    <t>ถึง.......................................</t>
  </si>
  <si>
    <t>การประเมินครั้งที่  2</t>
  </si>
  <si>
    <t xml:space="preserve">สัดส่วนน้ำหนักคะแนน </t>
  </si>
  <si>
    <t>สัดส่วนน้ำหนักคะแนน 
(ร้อยละ 100)</t>
  </si>
  <si>
    <t xml:space="preserve">     หมายถึง  คะแนนที่คำนวณได้จากระดับและฐานคะแนน</t>
  </si>
  <si>
    <t xml:space="preserve"> 9/10</t>
  </si>
  <si>
    <t>ซึ่งจะต้องแจ้งให้พนักงานผู้รับการประเมินทราบล่วงหน้า</t>
  </si>
  <si>
    <t>แนวทางปฏิบัติสำหรับการประเมินผลการปฏิบัติงาน</t>
  </si>
  <si>
    <t>งานตามมาตรฐานประจำตำแหน่ง
และงานอื่น ๆ ที่ได้รับมอบหมาย</t>
  </si>
  <si>
    <t>ส่วนที่  1  ผลผลิต (ปริมาณงานและคุณภาพงาน)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</si>
  <si>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</si>
  <si>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74.01 - 90.00</t>
  </si>
  <si>
    <t xml:space="preserve">60.51 - 74.00     </t>
  </si>
  <si>
    <t>ตารางการเทียบคะแนน</t>
  </si>
  <si>
    <t xml:space="preserve">   พม. 38-1 (สายปฎิบัติการ)</t>
  </si>
  <si>
    <t xml:space="preserve">และตามดุลยพินิจของผู้บังคับบัญชา  ซึ่งรวมทั้งหมดแล้วไม่เกิน  70  คะแนน  </t>
  </si>
  <si>
    <t>ส่วนที่  2   คุณลักษณะส่วนบุคคล</t>
  </si>
  <si>
    <t>ปรับฐานคะแนน 
(เต็ม 70 คะแนน)
(คะแนน X 0.7)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</si>
  <si>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</si>
  <si>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 คะแนนเต็ม  30  คะแนน </t>
    </r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</si>
  <si>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</si>
  <si>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</si>
  <si>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</si>
  <si>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>คุณลักษณะ</t>
  </si>
  <si>
    <t>ส่วนบุคคล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</si>
  <si>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</si>
  <si>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</si>
  <si>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</si>
  <si>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 xml:space="preserve">         ดังนั้น   งานประจำมีคะแนน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</si>
  <si>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</si>
  <si>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</si>
  <si>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</si>
  <si>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</si>
  <si>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</si>
  <si>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ก็สามารถหาวิธีแก้ไขได้ด้วยตนเองหรือ</t>
  </si>
  <si>
    <t>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</si>
  <si>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</si>
  <si>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</si>
  <si>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</si>
  <si>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</si>
  <si>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 คุณภาพและกำหนดเวลา</t>
  </si>
  <si>
    <t>สูงกว่าเป้าหมาย</t>
  </si>
  <si>
    <t>ตามปริมาณ  คุณภาพ  และกำหนดเวลา</t>
  </si>
  <si>
    <t>ของงานความรับผิดชอบอยู่เสมอ สามารถปฏิบัติงานให้สำเร็จ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</si>
  <si>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</si>
  <si>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มีการติดตามความ</t>
  </si>
  <si>
    <t>คืบหน้าของงานด้วยตนเองน้อย  ผู้บังคับบัญชาต้องกระตุ้น</t>
  </si>
  <si>
    <t>คุณภาพของงานด้อยกว่าเป้าหมาย</t>
  </si>
  <si>
    <t>เป็นบางครั้ง  แม้ว่างานส่วนใหญ่จะสำเร็จ แต่ปริมาณและ</t>
  </si>
  <si>
    <t>น้อยกว่าที่ควร  ไม่รู้และไม่เข้าใจในปัญหาหรืออุปสรรคต่อการ</t>
  </si>
  <si>
    <t>ปฏิบัติงานของตน  ทำให้ปริมาณ คุณภาพ และกำหนดเวลา</t>
  </si>
  <si>
    <t>แล้วเสร็จของงานไม่เป็นไปตามเป้าหมายมักอ้างว่าเป็นหน้าที่</t>
  </si>
  <si>
    <t>และความรับผิดชอบของผู้อื่น ไม่ตรวจทานและใส่ใจใน</t>
  </si>
  <si>
    <t>รายละเอียดของงาน จำเป็นต้องได้รับการควบคุมอย่างใกล้ชิด</t>
  </si>
  <si>
    <t>มิฉะนั้นจะก่อให้เกิดความเสียหายต่อหน่วยงาน</t>
  </si>
  <si>
    <t xml:space="preserve">     เมื่อตนเองได้รับมอบหมายงานเพิ่ม โดยไม่ทราบล่วงหน้า</t>
  </si>
  <si>
    <t>ไม่คำนึงว่าตนจะต้องทำงานนอกเวลา</t>
  </si>
  <si>
    <t xml:space="preserve">     เมื่อตนเองได้รับมอบหมายงานเพิ่มโดยไม่ทราบล่วงหน้า</t>
  </si>
  <si>
    <t>จะดำเนินการให้แล้วเสร็จตามควร ส่วนกรณีที่กลุ่มผู้ร่วมงาน</t>
  </si>
  <si>
    <t>ทำงานและจรรยาบรรณของมหาวิทยาลัยอย่างเคร่งครัด</t>
  </si>
  <si>
    <t xml:space="preserve">     ประพฤติตนตามระเบียบวินัย ข้อบังคับ กฎเกณฑ์ในการ</t>
  </si>
  <si>
    <t>ทำงานและจรรยาบรรณของมหาวิทยาลัยอย่างเคร่งครัด หาก</t>
  </si>
  <si>
    <t xml:space="preserve">เรื่องใดที่จะดำเนินการแล้วไม่แน่ใจว่าจะขัดต่อระเบียบวินัย </t>
  </si>
  <si>
    <t>ทำงานและจรรยาบรรณของมหาวิทยาลัยเป็นส่วนใหญ่ แต่เคย</t>
  </si>
  <si>
    <t xml:space="preserve">ฝ่าฝืนบ้างเป็นบางครั้ง  เมื่อได้รับการแนะนำหรือตักเตือน 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</si>
  <si>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</si>
  <si>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ไม่สนใจที่จะทำความเข้าใจในรายละเอียดของระเบียบวินัย</t>
  </si>
  <si>
    <t>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</si>
  <si>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ทำให้ฝ่าฝืนหลายครั้งและต้องได้รับการ</t>
  </si>
  <si>
    <t>ตักเตือนหลายครั้งจึงจะแก้ไขข้อบกพร่องของตนเองได้</t>
  </si>
  <si>
    <t xml:space="preserve">     มีจิตสำนึกในการให้บริการที่ดีแก่ผู้มาติดต่อ  ให้คำ</t>
  </si>
  <si>
    <t>งานในหน้าที่ความรับผิดชอบของตนเองโดยตรง เพื่อให้งาน</t>
  </si>
  <si>
    <t>ของหน่วยงานนั้นแล้วเสร็จตามเป้าหมายและทันตาม</t>
  </si>
  <si>
    <t xml:space="preserve">กำหนดเวลา  </t>
  </si>
  <si>
    <t>จะรีบดำเนินการให้แล้วเสร็จโดยเร็ว  หรือกรณีที่กลุ่มผู้</t>
  </si>
  <si>
    <t>ร่วมงานมีงานรีบเร่งต้องดำเนินการ จะรีบดำเนินการหรือ</t>
  </si>
  <si>
    <t>ช่วยเหลืออย่างเต็มที่ให้แล้วเสร็จโดยเร็ว แม้ไม่ได้ร้องขอโดย</t>
  </si>
  <si>
    <t>ร่วมงานมีงานรีบเร่งต้องดำเนินการและร้องขอจะรีบดำเนิน</t>
  </si>
  <si>
    <t>การหรือช่วยเหลือให้แล้วเสร็จโดยเร็ว แม้จำเป็นต้องทำงาน</t>
  </si>
  <si>
    <t>นอกเวลาก็ตาม</t>
  </si>
  <si>
    <t>จะรีบดำเนินการให้แล้วเสร็จ กรณีที่กลุ่มผู้ร่วมงานมีงาน</t>
  </si>
  <si>
    <t>รีบเร่งต้องดำเนินการและร้องขอ  ก็จะช่วยเหลือเป็นบางครั้ง</t>
  </si>
  <si>
    <t>หากไม่เป็นการทำงานนอกเวลา</t>
  </si>
  <si>
    <t>มีงานรีบเร่งต้องดำเนินการ  มักจะไม่ให้ความช่วยเหลือเพราะ</t>
  </si>
  <si>
    <t>ไม่ใช่หน้าที่และความรับผิดชอบ โดยตรงของตนรวมทั้งเห็นว่า</t>
  </si>
  <si>
    <t>ต้องทำงานนอกเวลา</t>
  </si>
  <si>
    <t xml:space="preserve">     ประพฤติตนตามระเบียบวินัย  ข้อบังคับ กฎเกณฑ์ใน</t>
  </si>
  <si>
    <t>การทำงานและจรรยาบรรณของมหาวิทยาลัยอย่างเคร่งครัด</t>
  </si>
  <si>
    <t>ปฏิบัติตนเป็นแบบอย่างที่ดีให้ผู้อื่นศรัทธา ยึดมั่นในความ</t>
  </si>
  <si>
    <t>ถูกต้องและตั้งมั่นในความเป็นธรรมสามารถชี้แจงและแนะนำ</t>
  </si>
  <si>
    <t>ให้ผู้อื่นปฏิบัติตาม</t>
  </si>
  <si>
    <t>ข้อบังคับ กฎเกณฑ์การทำงานและจรรยาบรรณหรือไม่ จะ</t>
  </si>
  <si>
    <t>ศึกษาให้ตนเองเข้าใจอย่างถ่องแท้  หรือปรึกษากับผู้บังคับ</t>
  </si>
  <si>
    <t xml:space="preserve">     มีจิตสำนึกในการให้บริการแก่ผู้มาติดต่ออย่างดีเยี่ยม ให้</t>
  </si>
  <si>
    <t xml:space="preserve">คำแนะนำและช่วยเหลือผู้มาติดต่อในขอบเขตงานของตน  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</si>
  <si>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</si>
  <si>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</si>
  <si>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</si>
  <si>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ซึ่งเป็นการช่วยสร้างภาพพจน์ที่</t>
  </si>
  <si>
    <t>ดีของหน่วยงานและมหาวิทยาลัยเป็นส่วนรวม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</si>
  <si>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</si>
  <si>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</si>
  <si>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</si>
  <si>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</si>
  <si>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 หรือ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</si>
  <si>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</si>
  <si>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</si>
  <si>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</si>
  <si>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</si>
  <si>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</si>
  <si>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ความเข้าใจว่าผู้มาติดต่อมีจุดประสงค์ในการมาติดต่ออย่างใด</t>
  </si>
  <si>
    <t>หากเห็นว่าไม่ได้อยู่ในความรับผิดชอบของตนจะปฏิเสธหรือ</t>
  </si>
  <si>
    <t>บอกปัดให้ผู้อื่นทันที  โดยไม่ได้ให้คำแนะนำที่เป็นประโยชน์</t>
  </si>
  <si>
    <t>แก่ผู้มาติดต่อเพิ่มเติม</t>
  </si>
  <si>
    <t xml:space="preserve">     มีบุคลิกภาพที่ผู้อื่นปรารถนาจะทำงานกลุ่มด้วย ทำหน้าที่</t>
  </si>
  <si>
    <t>ผู้นำกลุ่มหรือสมาชิกกลุ่มได้ทุกโอกาส  รับฟังความเห็นของ</t>
  </si>
  <si>
    <t>สมาชิกอื่น ๆ ในกลุ่ม  แสดงความคิดเห็นที่เป็นประโยชน์ต่อ</t>
  </si>
  <si>
    <t>การปฏิบัติภารกิจของกลุ่มเสริมสร้างบรรยากาศของการ</t>
  </si>
  <si>
    <t>ทำงานเป็นทีมและแสวงหาความร่วมมือจากสมาชิกกลุ่ม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</si>
  <si>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</si>
  <si>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</si>
  <si>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</si>
  <si>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</si>
  <si>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 </t>
  </si>
  <si>
    <t>สมาชิกกลุ่มได้ เป็นผู้สนับสนุนและเป็นผู้ตามที่ดีในกลุ่ม</t>
  </si>
  <si>
    <t>สมาชิกกลุ่มได้ เป็นผู้สนับสนุนและเป็นผู้ตามที่ดีในกลุ่ม แต่ไม่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</si>
  <si>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</si>
  <si>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</si>
  <si>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</si>
  <si>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</si>
  <si>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ทำให้บางครั้งก่อให้เกิดปัญหากับกลุ่ม</t>
  </si>
  <si>
    <t>เชื่อมั่นในตนเองและมักไม่รับฟังความเห็นของสมาชิกกลุ่ม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</si>
  <si>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</si>
  <si>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เสนอข้อคิดเห็นที่เป็นประโยชน์ต่อการกิจกรรม</t>
  </si>
  <si>
    <t>ต่าง ๆ ของหน่วยงาน  มีส่วนร่วมเป็นผู้รับผิดชอบในการจัด</t>
  </si>
  <si>
    <t>กิจกรรมนั้น ๆ ให้สำเร็จลุล่วงไปด้วยดี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</si>
  <si>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</si>
  <si>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</si>
  <si>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ให้ความร่วมมือในกิจกรรมของส่วนรวมที่หน่วยงานหรือ</t>
  </si>
  <si>
    <t>มหาวิทยาลัยจัดขึ้นอย่างสม่ำเสมอ</t>
  </si>
  <si>
    <t xml:space="preserve">     ให้ความร่วมมือในกิจกรรมของส่วนรวมบ้าง 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</si>
  <si>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</si>
  <si>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</si>
  <si>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</si>
  <si>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t>ลาพักผ่อน</t>
  </si>
  <si>
    <t>ลาอุปสมบท ลาเพื่อบวชชีพราหมณ์ หรือลาเพื่อประกอบพิธีฮัจจ์</t>
  </si>
  <si>
    <t>คุณลักษณะส่วนบุคคล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</si>
  <si>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</si>
  <si>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</si>
  <si>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ให้ทำสัญญาปฏิบัติงาน ฉบับแรก  3  ปี</t>
  </si>
  <si>
    <r>
      <t>ส่วนที่  1</t>
    </r>
    <r>
      <rPr>
        <b/>
        <sz val="18"/>
        <rFont val="TH SarabunPSK"/>
        <family val="2"/>
      </rPr>
      <t xml:space="preserve">    ผลผลิต (ปริมาณงานและคุณภาพงาน)   (70 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</si>
  <si>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 (30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</si>
  <si>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(30 คะแนน)</t>
    </r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</si>
  <si>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</si>
  <si>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(3)</t>
  </si>
  <si>
    <t xml:space="preserve">    แทนค่าระดับในสูตรการคำนวณ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</si>
  <si>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งานประจำ มีฐานคะแนนที่</t>
    </r>
  </si>
  <si>
    <t xml:space="preserve">   แทนค่าระดับในสูตรการคำนวณ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</si>
  <si>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</si>
  <si>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(1)</t>
    </r>
    <r>
      <rPr>
        <sz val="16"/>
        <rFont val="TH SarabunPSK"/>
        <family val="2"/>
      </rPr>
      <t xml:space="preserve">  ระดับ  5  4  3  2  1  ตามที่กรอกในเอกสารหน้าที่ 5-7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</si>
  <si>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</si>
  <si>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ความเห็นของผู้บังคับบัญชาชั้นต้น</t>
  </si>
  <si>
    <t>ได้รับการขึ้นเงินเดือนในอัตราร้อยละ.............</t>
  </si>
  <si>
    <t>การปฐมนิเทศบุคลากรใหม่</t>
  </si>
  <si>
    <t>เข้ารับการปฐมนิเทศแล้ว  เมื่อ...........................................</t>
  </si>
  <si>
    <t>ยังไม่ได้เข้ารับการปฐมนิเทศ เนื่องจาก………………………………………………………………………………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</si>
  <si>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เนื่องจาก............................................................................................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</si>
  <si>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</si>
  <si>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</si>
  <si>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</si>
  <si>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</t>
  </si>
  <si>
    <t>การทดลองปฏิบัติงานครั้งแรกภายในระยะเวลา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</t>
  </si>
  <si>
    <t>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</si>
  <si>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</si>
  <si>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ในกรณีที่พนักงานมหาวิทยาลัยผู้ใดผ่านการประเมินผลการทดลองปฏิบัติงานครั้งแรกแล้ว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</t>
  </si>
  <si>
    <t>ระยะเวลาทดลองปฏิบัติงาน</t>
  </si>
  <si>
    <t>ผู้รับการประเมินจะต้องผ่านการอบรมหลักสูตรปฐมนิเทศบุคลากรใหม่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ในกรณีที่มีความจำเป็นที่ไม่สามารถเข้ารับการอบรมหลักสูตรปฐมนิเทศบุคลากรใหม่</t>
  </si>
  <si>
    <t>ในช่วงสัญญาทดลองปฏิบัติงานจะต้องขออนุมัติผ่อนผันจากคณะกรรมการบริหารงานบุคคล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</si>
  <si>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ในกรณีที่พนักงานมหาวิทยาลัยผ่านการประเมินผลการทดลองปฏิบัติงานครั้งที่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</t>
  </si>
  <si>
    <t>ตามหลักเกณฑ์ที่มหาวิทยาลัยกำหนด  โดยพิจารณาจากผลการประเมินผลการทดลองปฏิบัติงานที่ผ่านมา</t>
  </si>
  <si>
    <r>
      <t xml:space="preserve">รวมทั้งมีคุณลักษณะส่วนบุคคลในการทำงานที่เหมาะสม   </t>
    </r>
    <r>
      <rPr>
        <sz val="16"/>
        <rFont val="TH SarabunPSK"/>
        <family val="2"/>
      </rPr>
      <t>สมค</t>
    </r>
    <r>
      <rPr>
        <sz val="16"/>
        <color indexed="8"/>
        <rFont val="TH SarabunPSK"/>
        <family val="2"/>
      </rPr>
      <t>วรได้รับการทำสัญญาปฏิบัติงานเป็นพนักงานมหาวิทยาลัยสายปฏิบัติการของจุฬาลงกรณ์มหาวิทยาลัย</t>
    </r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</si>
  <si>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</si>
  <si>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</si>
  <si>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</si>
  <si>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</si>
  <si>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</si>
  <si>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</si>
  <si>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</si>
  <si>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</si>
  <si>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</si>
  <si>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</si>
  <si>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ทั้งนี้ ข้อตกลงภาระงานสามารถปรับเปลี่ยนได้ตามความเหมาะสม  </t>
  </si>
  <si>
    <t xml:space="preserve"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โดยระบุให้ชัดเจนถึงบุคคลที่เป็นผู้บังคับบัญชาชั้นต้นสำหรับพนักงานมหาวิทยาลัย </t>
  </si>
  <si>
    <t>ลงชื่อ.....................................................................ผู้บังคับบัญชาชั้นต้น</t>
  </si>
  <si>
    <t xml:space="preserve">      (...................................................................)</t>
  </si>
  <si>
    <t xml:space="preserve">          ............../................../..................</t>
  </si>
  <si>
    <r>
      <t xml:space="preserve">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คะแนน  ให้ใส่คะแนนตามตารางการเทียบคะแนนทางขวามือ</t>
    </r>
  </si>
  <si>
    <t>ให้ผู้รับการประเมินแนบข้อตกลงภาระงาน ให้กับผู้บังคับบัญชาชั้นต้นเพื่อประกอบการพิจารณา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</si>
  <si>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</si>
  <si>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t>เพื่อใช้ประกอบการพิจารณาว่าพนักงานมหาวิทยาลัยสายปฏิบัติการ ที่อยู่ระหว่างการทดลองปฏิบัติงานซึ่งเป็นผู้รับการประเมินมีความรู้ ทักษะ และความสามารถสร้างผลผลิตได้ตามเป้าหมายที่กำหนดไว้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</si>
  <si>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 คะแนนเต็ม  70  คะแนน</t>
    </r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</si>
  <si>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</t>
  </si>
  <si>
    <t xml:space="preserve">และประเมินโดยให้คะแนนตามผลความสำเร็จของงานที่ทำได้จริง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</si>
  <si>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</si>
  <si>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 xml:space="preserve">     ผู้บังคับบัญชาชั้นต้นมอบหมายงานที่จะต้องปฏิบัติในแต่ละช่วงของการทดลองงาน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</t>
  </si>
  <si>
    <t>เลขานุการ</t>
  </si>
  <si>
    <t xml:space="preserve">        (........................................................................)</t>
  </si>
  <si>
    <t xml:space="preserve">        (.......................................................................)</t>
  </si>
  <si>
    <t xml:space="preserve">        (........ศ.ทพ.ดร.พรชัย  จันศิษย์ยานนท์.........)</t>
  </si>
  <si>
    <t xml:space="preserve">      (..................ศ.ดร.พลกฤษณ์  แสงวณิช..................)</t>
  </si>
  <si>
    <t xml:space="preserve">        (........รศ.ทพญ.ดร.เกศกาญจน์ เกศวยุธ...........)</t>
  </si>
  <si>
    <t xml:space="preserve">        (.....................ดร.ปริญวิทย์  นุราช.....................)</t>
  </si>
  <si>
    <t xml:space="preserve">     (.............รศ.ทพญ.อรวรรณ จรัสกุลางกูร.................)</t>
  </si>
  <si>
    <t xml:space="preserve">        (...............ผศ.ทพ.ศิรวุฒิ  หิรัญอัศว์.................)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</si>
</sst>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name val="TH SarabunPSK"/>
      <family val="2"/>
    </font>
    <font>
      <b/>
      <u/>
      <sz val="17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vertAlign val="superscript"/>
      <sz val="16"/>
      <name val="TH SarabunPSK"/>
      <family val="2"/>
    </font>
    <font>
      <sz val="10"/>
      <name val="TH SarabunPSK"/>
      <family val="2"/>
    </font>
    <font>
      <b/>
      <strike/>
      <u/>
      <sz val="16"/>
      <name val="TH SarabunPSK"/>
      <family val="2"/>
    </font>
    <font>
      <strike/>
      <sz val="16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b/>
      <u/>
      <sz val="20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27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6" fontId="4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8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quotePrefix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5" fontId="5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Border="1" applyAlignment="1" applyProtection="1">
      <alignment horizontal="left"/>
    </xf>
    <xf numFmtId="0" fontId="18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165" fontId="8" fillId="0" borderId="0" xfId="0" applyNumberFormat="1" applyFont="1" applyBorder="1" applyAlignment="1" applyProtection="1">
      <alignment horizontal="center"/>
    </xf>
    <xf numFmtId="0" fontId="26" fillId="0" borderId="3" xfId="0" applyFont="1" applyBorder="1" applyAlignment="1">
      <alignment vertical="center"/>
    </xf>
    <xf numFmtId="1" fontId="8" fillId="0" borderId="0" xfId="0" applyNumberFormat="1" applyFont="1" applyFill="1" applyBorder="1" applyAlignment="1" applyProtection="1"/>
    <xf numFmtId="0" fontId="8" fillId="0" borderId="0" xfId="0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5" fontId="5" fillId="0" borderId="0" xfId="0" quotePrefix="1" applyNumberFormat="1" applyFont="1" applyBorder="1" applyAlignment="1" applyProtection="1">
      <alignment horizont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28" fillId="0" borderId="0" xfId="1" applyFo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0" fillId="0" borderId="0" xfId="1" applyFont="1"/>
    <xf numFmtId="0" fontId="30" fillId="0" borderId="15" xfId="1" applyFont="1" applyBorder="1"/>
    <xf numFmtId="0" fontId="31" fillId="2" borderId="59" xfId="1" applyFont="1" applyFill="1" applyBorder="1" applyAlignment="1">
      <alignment horizontal="center"/>
    </xf>
    <xf numFmtId="0" fontId="31" fillId="2" borderId="0" xfId="1" applyFont="1" applyFill="1" applyBorder="1"/>
    <xf numFmtId="0" fontId="32" fillId="2" borderId="15" xfId="1" applyFont="1" applyFill="1" applyBorder="1"/>
    <xf numFmtId="0" fontId="30" fillId="2" borderId="5" xfId="1" applyFont="1" applyFill="1" applyBorder="1"/>
    <xf numFmtId="0" fontId="30" fillId="2" borderId="33" xfId="1" applyFont="1" applyFill="1" applyBorder="1"/>
    <xf numFmtId="0" fontId="31" fillId="2" borderId="17" xfId="1" applyFont="1" applyFill="1" applyBorder="1" applyAlignment="1">
      <alignment horizontal="center"/>
    </xf>
    <xf numFmtId="0" fontId="31" fillId="2" borderId="58" xfId="1" applyFont="1" applyFill="1" applyBorder="1"/>
    <xf numFmtId="0" fontId="32" fillId="2" borderId="61" xfId="1" applyFont="1" applyFill="1" applyBorder="1"/>
    <xf numFmtId="0" fontId="30" fillId="2" borderId="61" xfId="1" applyFont="1" applyFill="1" applyBorder="1"/>
    <xf numFmtId="0" fontId="31" fillId="0" borderId="61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164" fontId="32" fillId="0" borderId="61" xfId="1" applyNumberFormat="1" applyFont="1" applyBorder="1"/>
    <xf numFmtId="0" fontId="30" fillId="0" borderId="61" xfId="1" applyFont="1" applyBorder="1"/>
    <xf numFmtId="0" fontId="30" fillId="0" borderId="1" xfId="1" applyFont="1" applyBorder="1" applyAlignment="1">
      <alignment horizontal="center"/>
    </xf>
    <xf numFmtId="0" fontId="32" fillId="0" borderId="30" xfId="1" applyFont="1" applyBorder="1"/>
    <xf numFmtId="0" fontId="32" fillId="0" borderId="1" xfId="1" applyFont="1" applyBorder="1"/>
    <xf numFmtId="0" fontId="25" fillId="0" borderId="61" xfId="1" applyFont="1" applyBorder="1" applyAlignment="1">
      <alignment vertical="top"/>
    </xf>
    <xf numFmtId="0" fontId="30" fillId="0" borderId="37" xfId="1" applyFont="1" applyBorder="1"/>
    <xf numFmtId="0" fontId="30" fillId="0" borderId="35" xfId="1" applyFont="1" applyBorder="1"/>
    <xf numFmtId="0" fontId="30" fillId="0" borderId="3" xfId="1" applyFont="1" applyBorder="1"/>
    <xf numFmtId="0" fontId="30" fillId="0" borderId="0" xfId="1" applyFont="1" applyBorder="1"/>
    <xf numFmtId="0" fontId="30" fillId="0" borderId="34" xfId="1" applyFont="1" applyBorder="1"/>
    <xf numFmtId="0" fontId="30" fillId="0" borderId="2" xfId="1" applyFont="1" applyBorder="1"/>
    <xf numFmtId="0" fontId="30" fillId="0" borderId="63" xfId="1" applyFont="1" applyBorder="1"/>
    <xf numFmtId="0" fontId="30" fillId="0" borderId="64" xfId="1" applyFont="1" applyBorder="1"/>
    <xf numFmtId="0" fontId="31" fillId="2" borderId="32" xfId="1" applyFont="1" applyFill="1" applyBorder="1"/>
    <xf numFmtId="0" fontId="32" fillId="2" borderId="5" xfId="1" applyFont="1" applyFill="1" applyBorder="1"/>
    <xf numFmtId="0" fontId="31" fillId="2" borderId="58" xfId="1" applyFont="1" applyFill="1" applyBorder="1" applyAlignment="1">
      <alignment horizontal="center"/>
    </xf>
    <xf numFmtId="0" fontId="31" fillId="2" borderId="17" xfId="1" applyFont="1" applyFill="1" applyBorder="1"/>
    <xf numFmtId="0" fontId="32" fillId="2" borderId="18" xfId="1" applyFont="1" applyFill="1" applyBorder="1"/>
    <xf numFmtId="0" fontId="30" fillId="2" borderId="18" xfId="1" applyFont="1" applyFill="1" applyBorder="1"/>
    <xf numFmtId="0" fontId="30" fillId="2" borderId="19" xfId="1" applyFont="1" applyFill="1" applyBorder="1"/>
    <xf numFmtId="0" fontId="32" fillId="0" borderId="61" xfId="1" applyFont="1" applyFill="1" applyBorder="1" applyAlignment="1">
      <alignment horizontal="center"/>
    </xf>
    <xf numFmtId="0" fontId="30" fillId="0" borderId="61" xfId="1" applyFont="1" applyBorder="1" applyAlignment="1">
      <alignment vertical="top"/>
    </xf>
    <xf numFmtId="0" fontId="30" fillId="0" borderId="58" xfId="1" applyFont="1" applyBorder="1" applyAlignment="1">
      <alignment vertical="top"/>
    </xf>
    <xf numFmtId="0" fontId="30" fillId="0" borderId="5" xfId="1" applyFont="1" applyBorder="1" applyAlignment="1">
      <alignment vertical="top"/>
    </xf>
    <xf numFmtId="0" fontId="30" fillId="0" borderId="5" xfId="1" applyFont="1" applyBorder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right"/>
    </xf>
    <xf numFmtId="0" fontId="31" fillId="0" borderId="59" xfId="1" applyFont="1" applyFill="1" applyBorder="1" applyAlignment="1">
      <alignment horizontal="center"/>
    </xf>
    <xf numFmtId="0" fontId="25" fillId="0" borderId="58" xfId="1" applyFont="1" applyBorder="1" applyAlignment="1">
      <alignment vertical="top"/>
    </xf>
    <xf numFmtId="0" fontId="31" fillId="2" borderId="61" xfId="1" applyFont="1" applyFill="1" applyBorder="1" applyAlignment="1">
      <alignment horizontal="center"/>
    </xf>
    <xf numFmtId="0" fontId="31" fillId="2" borderId="15" xfId="1" applyFont="1" applyFill="1" applyBorder="1"/>
    <xf numFmtId="0" fontId="32" fillId="2" borderId="0" xfId="1" applyFont="1" applyFill="1" applyBorder="1"/>
    <xf numFmtId="0" fontId="30" fillId="2" borderId="0" xfId="1" applyFont="1" applyFill="1" applyBorder="1"/>
    <xf numFmtId="0" fontId="30" fillId="2" borderId="16" xfId="1" applyFont="1" applyFill="1" applyBorder="1"/>
    <xf numFmtId="0" fontId="17" fillId="0" borderId="1" xfId="1" applyFont="1" applyFill="1" applyBorder="1" applyAlignment="1">
      <alignment horizontal="center"/>
    </xf>
    <xf numFmtId="0" fontId="29" fillId="0" borderId="30" xfId="1" applyFont="1" applyBorder="1" applyAlignment="1">
      <alignment vertical="center"/>
    </xf>
    <xf numFmtId="0" fontId="30" fillId="0" borderId="58" xfId="1" applyFont="1" applyBorder="1"/>
    <xf numFmtId="0" fontId="30" fillId="0" borderId="65" xfId="1" applyFont="1" applyBorder="1"/>
    <xf numFmtId="0" fontId="31" fillId="2" borderId="32" xfId="1" applyFont="1" applyFill="1" applyBorder="1" applyAlignment="1">
      <alignment horizontal="center"/>
    </xf>
    <xf numFmtId="0" fontId="33" fillId="0" borderId="5" xfId="1" quotePrefix="1" applyFont="1" applyBorder="1" applyAlignment="1"/>
    <xf numFmtId="0" fontId="33" fillId="0" borderId="5" xfId="1" applyFont="1" applyBorder="1" applyAlignment="1"/>
    <xf numFmtId="164" fontId="34" fillId="0" borderId="61" xfId="1" applyNumberFormat="1" applyFont="1" applyBorder="1"/>
    <xf numFmtId="0" fontId="35" fillId="0" borderId="61" xfId="1" applyFont="1" applyBorder="1"/>
    <xf numFmtId="0" fontId="32" fillId="0" borderId="34" xfId="1" applyFont="1" applyBorder="1"/>
    <xf numFmtId="0" fontId="32" fillId="0" borderId="2" xfId="1" applyFont="1" applyBorder="1"/>
    <xf numFmtId="0" fontId="30" fillId="0" borderId="38" xfId="1" applyFont="1" applyBorder="1"/>
    <xf numFmtId="0" fontId="32" fillId="0" borderId="38" xfId="1" applyFont="1" applyBorder="1"/>
    <xf numFmtId="0" fontId="32" fillId="0" borderId="37" xfId="1" applyFont="1" applyBorder="1"/>
    <xf numFmtId="0" fontId="35" fillId="0" borderId="61" xfId="1" applyFont="1" applyFill="1" applyBorder="1"/>
    <xf numFmtId="0" fontId="32" fillId="0" borderId="35" xfId="1" applyFont="1" applyBorder="1"/>
    <xf numFmtId="0" fontId="32" fillId="0" borderId="3" xfId="1" applyFont="1" applyBorder="1"/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82" xfId="5" quotePrefix="1" applyFont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/>
    </xf>
    <xf numFmtId="165" fontId="5" fillId="0" borderId="58" xfId="5" applyNumberFormat="1" applyFont="1" applyBorder="1" applyAlignment="1" applyProtection="1">
      <alignment horizontal="center"/>
    </xf>
    <xf numFmtId="165" fontId="5" fillId="0" borderId="85" xfId="5" applyNumberFormat="1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81" xfId="5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165" fontId="5" fillId="0" borderId="1" xfId="5" applyNumberFormat="1" applyFont="1" applyBorder="1" applyAlignment="1" applyProtection="1">
      <alignment horizontal="center"/>
    </xf>
    <xf numFmtId="165" fontId="5" fillId="0" borderId="70" xfId="5" applyNumberFormat="1" applyFont="1" applyBorder="1" applyAlignment="1" applyProtection="1">
      <alignment horizontal="center"/>
    </xf>
    <xf numFmtId="0" fontId="5" fillId="0" borderId="81" xfId="5" quotePrefix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60" xfId="5" quotePrefix="1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center"/>
    </xf>
    <xf numFmtId="165" fontId="5" fillId="0" borderId="59" xfId="5" applyNumberFormat="1" applyFont="1" applyBorder="1" applyAlignment="1" applyProtection="1">
      <alignment horizontal="center"/>
    </xf>
    <xf numFmtId="165" fontId="5" fillId="0" borderId="87" xfId="5" applyNumberFormat="1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0" borderId="88" xfId="5" applyFont="1" applyBorder="1" applyAlignment="1" applyProtection="1">
      <alignment horizontal="center" vertical="center"/>
    </xf>
    <xf numFmtId="0" fontId="8" fillId="0" borderId="89" xfId="5" applyFont="1" applyBorder="1" applyAlignment="1" applyProtection="1">
      <alignment horizontal="center"/>
    </xf>
    <xf numFmtId="165" fontId="11" fillId="0" borderId="89" xfId="5" applyNumberFormat="1" applyFont="1" applyBorder="1" applyAlignment="1" applyProtection="1">
      <alignment horizontal="center"/>
    </xf>
    <xf numFmtId="165" fontId="8" fillId="0" borderId="89" xfId="5" applyNumberFormat="1" applyFont="1" applyBorder="1" applyAlignment="1" applyProtection="1">
      <alignment horizontal="center"/>
    </xf>
    <xf numFmtId="165" fontId="8" fillId="0" borderId="90" xfId="5" applyNumberFormat="1" applyFont="1" applyBorder="1" applyAlignment="1" applyProtection="1">
      <alignment horizontal="center"/>
    </xf>
    <xf numFmtId="0" fontId="8" fillId="0" borderId="52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vertical="center"/>
      <protection locked="0"/>
    </xf>
    <xf numFmtId="0" fontId="5" fillId="0" borderId="68" xfId="5" applyFont="1" applyBorder="1" applyAlignment="1" applyProtection="1">
      <alignment vertical="center"/>
      <protection locked="0"/>
    </xf>
    <xf numFmtId="0" fontId="8" fillId="0" borderId="57" xfId="5" applyFont="1" applyBorder="1" applyAlignment="1" applyProtection="1">
      <alignment horizontal="center" vertical="center"/>
      <protection locked="0"/>
    </xf>
    <xf numFmtId="0" fontId="25" fillId="0" borderId="0" xfId="0" applyFont="1" applyBorder="1"/>
    <xf numFmtId="0" fontId="18" fillId="0" borderId="22" xfId="0" applyFont="1" applyBorder="1" applyAlignment="1">
      <alignment vertical="center"/>
    </xf>
    <xf numFmtId="0" fontId="25" fillId="0" borderId="23" xfId="0" applyFont="1" applyBorder="1"/>
    <xf numFmtId="0" fontId="25" fillId="0" borderId="75" xfId="0" applyFont="1" applyBorder="1"/>
    <xf numFmtId="0" fontId="25" fillId="0" borderId="29" xfId="0" applyFont="1" applyBorder="1"/>
    <xf numFmtId="0" fontId="25" fillId="0" borderId="76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73" xfId="0" applyFont="1" applyBorder="1"/>
    <xf numFmtId="0" fontId="25" fillId="0" borderId="66" xfId="0" applyFont="1" applyBorder="1"/>
    <xf numFmtId="0" fontId="25" fillId="0" borderId="67" xfId="0" applyFont="1" applyBorder="1"/>
    <xf numFmtId="0" fontId="25" fillId="0" borderId="74" xfId="0" applyFont="1" applyBorder="1"/>
    <xf numFmtId="0" fontId="18" fillId="0" borderId="27" xfId="0" applyFont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18" fillId="0" borderId="27" xfId="0" applyFont="1" applyBorder="1"/>
    <xf numFmtId="16" fontId="5" fillId="0" borderId="0" xfId="0" applyNumberFormat="1" applyFont="1" applyBorder="1" applyAlignment="1">
      <alignment horizontal="right"/>
    </xf>
    <xf numFmtId="0" fontId="25" fillId="0" borderId="0" xfId="0" applyFont="1"/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9" fillId="0" borderId="0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1" applyFont="1" applyBorder="1" applyAlignment="1">
      <alignment vertical="top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2" fillId="0" borderId="0" xfId="1" applyFont="1" applyAlignment="1">
      <alignment horizontal="left"/>
    </xf>
    <xf numFmtId="0" fontId="8" fillId="0" borderId="0" xfId="0" quotePrefix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30" fillId="2" borderId="17" xfId="1" applyFont="1" applyFill="1" applyBorder="1"/>
    <xf numFmtId="0" fontId="4" fillId="0" borderId="22" xfId="2" applyFont="1" applyBorder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2" applyFont="1" applyAlignment="1">
      <alignment horizontal="right" vertical="center"/>
    </xf>
    <xf numFmtId="165" fontId="5" fillId="0" borderId="45" xfId="0" applyNumberFormat="1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vertical="center"/>
    </xf>
    <xf numFmtId="0" fontId="5" fillId="0" borderId="55" xfId="5" applyFont="1" applyBorder="1" applyAlignment="1" applyProtection="1">
      <alignment vertical="center"/>
    </xf>
    <xf numFmtId="0" fontId="8" fillId="0" borderId="56" xfId="5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vertical="center"/>
    </xf>
    <xf numFmtId="0" fontId="5" fillId="0" borderId="56" xfId="5" applyFont="1" applyBorder="1" applyAlignment="1" applyProtection="1">
      <alignment vertical="center"/>
    </xf>
    <xf numFmtId="0" fontId="5" fillId="0" borderId="66" xfId="5" applyFont="1" applyBorder="1" applyAlignment="1" applyProtection="1">
      <alignment vertical="center"/>
    </xf>
    <xf numFmtId="0" fontId="5" fillId="0" borderId="67" xfId="5" applyFont="1" applyBorder="1" applyAlignment="1" applyProtection="1">
      <alignment vertical="center"/>
    </xf>
    <xf numFmtId="0" fontId="5" fillId="0" borderId="74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65" fontId="27" fillId="0" borderId="0" xfId="0" applyNumberFormat="1" applyFont="1" applyBorder="1" applyAlignment="1" applyProtection="1">
      <alignment horizontal="center"/>
    </xf>
    <xf numFmtId="0" fontId="8" fillId="0" borderId="3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18" fillId="0" borderId="53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77" xfId="5" applyFont="1" applyBorder="1" applyAlignment="1" applyProtection="1">
      <alignment horizontal="center" vertical="center"/>
    </xf>
    <xf numFmtId="0" fontId="36" fillId="3" borderId="79" xfId="5" applyFont="1" applyFill="1" applyBorder="1" applyAlignment="1" applyProtection="1">
      <alignment horizontal="center" vertical="center"/>
    </xf>
    <xf numFmtId="0" fontId="36" fillId="3" borderId="83" xfId="5" applyFont="1" applyFill="1" applyBorder="1" applyAlignment="1" applyProtection="1">
      <alignment horizontal="center" vertical="center"/>
    </xf>
    <xf numFmtId="0" fontId="36" fillId="3" borderId="80" xfId="5" applyFont="1" applyFill="1" applyBorder="1" applyAlignment="1" applyProtection="1">
      <alignment horizontal="center" vertical="center"/>
    </xf>
    <xf numFmtId="0" fontId="36" fillId="3" borderId="84" xfId="5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36" fillId="3" borderId="78" xfId="5" applyFont="1" applyFill="1" applyBorder="1" applyAlignment="1" applyProtection="1">
      <alignment horizontal="center" vertical="center" wrapText="1"/>
    </xf>
    <xf numFmtId="0" fontId="36" fillId="3" borderId="86" xfId="5" applyFont="1" applyFill="1" applyBorder="1" applyAlignment="1" applyProtection="1">
      <alignment horizontal="center" vertical="center" wrapText="1"/>
    </xf>
    <xf numFmtId="0" fontId="36" fillId="3" borderId="79" xfId="5" applyFont="1" applyFill="1" applyBorder="1" applyAlignment="1" applyProtection="1">
      <alignment horizontal="center" vertical="center" wrapText="1"/>
    </xf>
    <xf numFmtId="0" fontId="36" fillId="3" borderId="83" xfId="5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69" xfId="2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9" fillId="0" borderId="0" xfId="2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</cellXfs>
  <cellStyles count="6">
    <cellStyle name="Normal" xfId="0" builtinId="0"/>
    <cellStyle name="Normal 2" xfId="1"/>
    <cellStyle name="ปกติ 2" xfId="2"/>
    <cellStyle name="ปกติ 3" xfId="3"/>
    <cellStyle name="ปกติ 3 2" xfId="5"/>
    <cellStyle name="ปกติ 4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4</xdr:col>
      <xdr:colOff>457200</xdr:colOff>
      <xdr:row>2</xdr:row>
      <xdr:rowOff>238125</xdr:rowOff>
    </xdr:to>
    <xdr:pic>
      <xdr:nvPicPr>
        <xdr:cNvPr id="90524" name="รูปภาพ 8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2425"/>
          <a:ext cx="2571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14" name="TextBox 13"/>
        <xdr:cNvSpPr txBox="1"/>
      </xdr:nvSpPr>
      <xdr:spPr>
        <a:xfrm>
          <a:off x="65055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4" name="สี่เหลี่ยมผืนผ้า 3"/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85725</xdr:rowOff>
    </xdr:from>
    <xdr:to>
      <xdr:col>8</xdr:col>
      <xdr:colOff>257176</xdr:colOff>
      <xdr:row>3</xdr:row>
      <xdr:rowOff>228600</xdr:rowOff>
    </xdr:to>
    <xdr:sp macro="" textlink="">
      <xdr:nvSpPr>
        <xdr:cNvPr id="5" name="สี่เหลี่ยมผืนผ้า 4"/>
        <xdr:cNvSpPr/>
      </xdr:nvSpPr>
      <xdr:spPr>
        <a:xfrm>
          <a:off x="4314826" y="109537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4</xdr:row>
      <xdr:rowOff>85725</xdr:rowOff>
    </xdr:from>
    <xdr:to>
      <xdr:col>8</xdr:col>
      <xdr:colOff>257176</xdr:colOff>
      <xdr:row>4</xdr:row>
      <xdr:rowOff>228600</xdr:rowOff>
    </xdr:to>
    <xdr:sp macro="" textlink="">
      <xdr:nvSpPr>
        <xdr:cNvPr id="6" name="สี่เหลี่ยมผืนผ้า 5"/>
        <xdr:cNvSpPr/>
      </xdr:nvSpPr>
      <xdr:spPr>
        <a:xfrm>
          <a:off x="4314826" y="14954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192087</xdr:colOff>
      <xdr:row>1</xdr:row>
      <xdr:rowOff>128587</xdr:rowOff>
    </xdr:from>
    <xdr:to>
      <xdr:col>14</xdr:col>
      <xdr:colOff>344487</xdr:colOff>
      <xdr:row>1</xdr:row>
      <xdr:rowOff>271462</xdr:rowOff>
    </xdr:to>
    <xdr:sp macro="" textlink="">
      <xdr:nvSpPr>
        <xdr:cNvPr id="8" name="สี่เหลี่ยมผืนผ้า 7"/>
        <xdr:cNvSpPr/>
      </xdr:nvSpPr>
      <xdr:spPr>
        <a:xfrm>
          <a:off x="7783512" y="395287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182563</xdr:colOff>
      <xdr:row>4</xdr:row>
      <xdr:rowOff>92075</xdr:rowOff>
    </xdr:from>
    <xdr:to>
      <xdr:col>14</xdr:col>
      <xdr:colOff>334963</xdr:colOff>
      <xdr:row>4</xdr:row>
      <xdr:rowOff>234950</xdr:rowOff>
    </xdr:to>
    <xdr:sp macro="" textlink="">
      <xdr:nvSpPr>
        <xdr:cNvPr id="9" name="สี่เหลี่ยมผืนผ้า 8"/>
        <xdr:cNvSpPr/>
      </xdr:nvSpPr>
      <xdr:spPr>
        <a:xfrm>
          <a:off x="7773988" y="1444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9210675" y="35623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1729220</xdr:colOff>
      <xdr:row>15</xdr:row>
      <xdr:rowOff>19050</xdr:rowOff>
    </xdr:from>
    <xdr:to>
      <xdr:col>2</xdr:col>
      <xdr:colOff>1910195</xdr:colOff>
      <xdr:row>15</xdr:row>
      <xdr:rowOff>190500</xdr:rowOff>
    </xdr:to>
    <xdr:sp macro="" textlink="">
      <xdr:nvSpPr>
        <xdr:cNvPr id="97281" name="Rectangle 6"/>
        <xdr:cNvSpPr>
          <a:spLocks noChangeArrowheads="1"/>
        </xdr:cNvSpPr>
      </xdr:nvSpPr>
      <xdr:spPr bwMode="auto">
        <a:xfrm>
          <a:off x="4084493" y="3508664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15</xdr:row>
      <xdr:rowOff>28575</xdr:rowOff>
    </xdr:from>
    <xdr:to>
      <xdr:col>3</xdr:col>
      <xdr:colOff>1924916</xdr:colOff>
      <xdr:row>15</xdr:row>
      <xdr:rowOff>200025</xdr:rowOff>
    </xdr:to>
    <xdr:sp macro="" textlink="">
      <xdr:nvSpPr>
        <xdr:cNvPr id="97282" name="Rectangle 7"/>
        <xdr:cNvSpPr>
          <a:spLocks noChangeArrowheads="1"/>
        </xdr:cNvSpPr>
      </xdr:nvSpPr>
      <xdr:spPr bwMode="auto">
        <a:xfrm>
          <a:off x="6083011" y="3518189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15</xdr:row>
      <xdr:rowOff>19050</xdr:rowOff>
    </xdr:from>
    <xdr:to>
      <xdr:col>4</xdr:col>
      <xdr:colOff>2025361</xdr:colOff>
      <xdr:row>15</xdr:row>
      <xdr:rowOff>200025</xdr:rowOff>
    </xdr:to>
    <xdr:sp macro="" textlink="">
      <xdr:nvSpPr>
        <xdr:cNvPr id="97283" name="Rectangle 8"/>
        <xdr:cNvSpPr>
          <a:spLocks noChangeArrowheads="1"/>
        </xdr:cNvSpPr>
      </xdr:nvSpPr>
      <xdr:spPr bwMode="auto">
        <a:xfrm>
          <a:off x="8156863" y="350866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15</xdr:row>
      <xdr:rowOff>10391</xdr:rowOff>
    </xdr:from>
    <xdr:to>
      <xdr:col>5</xdr:col>
      <xdr:colOff>1982932</xdr:colOff>
      <xdr:row>15</xdr:row>
      <xdr:rowOff>191366</xdr:rowOff>
    </xdr:to>
    <xdr:sp macro="" textlink="">
      <xdr:nvSpPr>
        <xdr:cNvPr id="97284" name="Rectangle 9"/>
        <xdr:cNvSpPr>
          <a:spLocks noChangeArrowheads="1"/>
        </xdr:cNvSpPr>
      </xdr:nvSpPr>
      <xdr:spPr bwMode="auto">
        <a:xfrm>
          <a:off x="10201275" y="350000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32</xdr:row>
      <xdr:rowOff>19050</xdr:rowOff>
    </xdr:from>
    <xdr:to>
      <xdr:col>2</xdr:col>
      <xdr:colOff>1936172</xdr:colOff>
      <xdr:row>32</xdr:row>
      <xdr:rowOff>200025</xdr:rowOff>
    </xdr:to>
    <xdr:sp macro="" textlink="">
      <xdr:nvSpPr>
        <xdr:cNvPr id="97286" name="Rectangle 1"/>
        <xdr:cNvSpPr>
          <a:spLocks noChangeArrowheads="1"/>
        </xdr:cNvSpPr>
      </xdr:nvSpPr>
      <xdr:spPr bwMode="auto">
        <a:xfrm>
          <a:off x="4110470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32</xdr:row>
      <xdr:rowOff>18184</xdr:rowOff>
    </xdr:from>
    <xdr:to>
      <xdr:col>3</xdr:col>
      <xdr:colOff>1952625</xdr:colOff>
      <xdr:row>32</xdr:row>
      <xdr:rowOff>199159</xdr:rowOff>
    </xdr:to>
    <xdr:sp macro="" textlink="">
      <xdr:nvSpPr>
        <xdr:cNvPr id="97287" name="Rectangle 2"/>
        <xdr:cNvSpPr>
          <a:spLocks noChangeArrowheads="1"/>
        </xdr:cNvSpPr>
      </xdr:nvSpPr>
      <xdr:spPr bwMode="auto">
        <a:xfrm>
          <a:off x="6101195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32</xdr:row>
      <xdr:rowOff>10390</xdr:rowOff>
    </xdr:from>
    <xdr:to>
      <xdr:col>4</xdr:col>
      <xdr:colOff>2053071</xdr:colOff>
      <xdr:row>32</xdr:row>
      <xdr:rowOff>191365</xdr:rowOff>
    </xdr:to>
    <xdr:sp macro="" textlink="">
      <xdr:nvSpPr>
        <xdr:cNvPr id="97288" name="Rectangle 3"/>
        <xdr:cNvSpPr>
          <a:spLocks noChangeArrowheads="1"/>
        </xdr:cNvSpPr>
      </xdr:nvSpPr>
      <xdr:spPr bwMode="auto">
        <a:xfrm>
          <a:off x="8184573" y="737061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1802823</xdr:colOff>
      <xdr:row>32</xdr:row>
      <xdr:rowOff>18184</xdr:rowOff>
    </xdr:from>
    <xdr:to>
      <xdr:col>5</xdr:col>
      <xdr:colOff>1983798</xdr:colOff>
      <xdr:row>32</xdr:row>
      <xdr:rowOff>199159</xdr:rowOff>
    </xdr:to>
    <xdr:sp macro="" textlink="">
      <xdr:nvSpPr>
        <xdr:cNvPr id="97289" name="Rectangle 4"/>
        <xdr:cNvSpPr>
          <a:spLocks noChangeArrowheads="1"/>
        </xdr:cNvSpPr>
      </xdr:nvSpPr>
      <xdr:spPr bwMode="auto">
        <a:xfrm>
          <a:off x="10202141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15</xdr:row>
      <xdr:rowOff>19050</xdr:rowOff>
    </xdr:from>
    <xdr:to>
      <xdr:col>1</xdr:col>
      <xdr:colOff>1871230</xdr:colOff>
      <xdr:row>15</xdr:row>
      <xdr:rowOff>200025</xdr:rowOff>
    </xdr:to>
    <xdr:sp macro="" textlink="">
      <xdr:nvSpPr>
        <xdr:cNvPr id="97290" name="Rectangle 6"/>
        <xdr:cNvSpPr>
          <a:spLocks noChangeArrowheads="1"/>
        </xdr:cNvSpPr>
      </xdr:nvSpPr>
      <xdr:spPr bwMode="auto">
        <a:xfrm>
          <a:off x="2113685" y="350866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1679864</xdr:colOff>
      <xdr:row>32</xdr:row>
      <xdr:rowOff>19050</xdr:rowOff>
    </xdr:from>
    <xdr:to>
      <xdr:col>1</xdr:col>
      <xdr:colOff>1860839</xdr:colOff>
      <xdr:row>32</xdr:row>
      <xdr:rowOff>200025</xdr:rowOff>
    </xdr:to>
    <xdr:sp macro="" textlink="">
      <xdr:nvSpPr>
        <xdr:cNvPr id="97292" name="Rectangle 6"/>
        <xdr:cNvSpPr>
          <a:spLocks noChangeArrowheads="1"/>
        </xdr:cNvSpPr>
      </xdr:nvSpPr>
      <xdr:spPr bwMode="auto">
        <a:xfrm>
          <a:off x="2112819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1780309</xdr:colOff>
      <xdr:row>54</xdr:row>
      <xdr:rowOff>10390</xdr:rowOff>
    </xdr:from>
    <xdr:to>
      <xdr:col>3</xdr:col>
      <xdr:colOff>1961284</xdr:colOff>
      <xdr:row>54</xdr:row>
      <xdr:rowOff>191365</xdr:rowOff>
    </xdr:to>
    <xdr:sp macro="" textlink="">
      <xdr:nvSpPr>
        <xdr:cNvPr id="97293" name="Rectangle 2"/>
        <xdr:cNvSpPr>
          <a:spLocks noChangeArrowheads="1"/>
        </xdr:cNvSpPr>
      </xdr:nvSpPr>
      <xdr:spPr bwMode="auto">
        <a:xfrm>
          <a:off x="6109854" y="1157027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54</xdr:row>
      <xdr:rowOff>18185</xdr:rowOff>
    </xdr:from>
    <xdr:to>
      <xdr:col>4</xdr:col>
      <xdr:colOff>2052205</xdr:colOff>
      <xdr:row>54</xdr:row>
      <xdr:rowOff>199160</xdr:rowOff>
    </xdr:to>
    <xdr:sp macro="" textlink="">
      <xdr:nvSpPr>
        <xdr:cNvPr id="97294" name="Rectangle 3"/>
        <xdr:cNvSpPr>
          <a:spLocks noChangeArrowheads="1"/>
        </xdr:cNvSpPr>
      </xdr:nvSpPr>
      <xdr:spPr bwMode="auto">
        <a:xfrm>
          <a:off x="8183707" y="1157807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1728355</xdr:colOff>
      <xdr:row>74</xdr:row>
      <xdr:rowOff>18184</xdr:rowOff>
    </xdr:from>
    <xdr:to>
      <xdr:col>2</xdr:col>
      <xdr:colOff>1909330</xdr:colOff>
      <xdr:row>74</xdr:row>
      <xdr:rowOff>199159</xdr:rowOff>
    </xdr:to>
    <xdr:sp macro="" textlink="">
      <xdr:nvSpPr>
        <xdr:cNvPr id="97296" name="Rectangle 6"/>
        <xdr:cNvSpPr>
          <a:spLocks noChangeArrowheads="1"/>
        </xdr:cNvSpPr>
      </xdr:nvSpPr>
      <xdr:spPr bwMode="auto">
        <a:xfrm>
          <a:off x="4083628" y="1631459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1764723</xdr:colOff>
      <xdr:row>74</xdr:row>
      <xdr:rowOff>19050</xdr:rowOff>
    </xdr:from>
    <xdr:to>
      <xdr:col>3</xdr:col>
      <xdr:colOff>1936173</xdr:colOff>
      <xdr:row>74</xdr:row>
      <xdr:rowOff>200025</xdr:rowOff>
    </xdr:to>
    <xdr:sp macro="" textlink="">
      <xdr:nvSpPr>
        <xdr:cNvPr id="97297" name="Rectangle 7"/>
        <xdr:cNvSpPr>
          <a:spLocks noChangeArrowheads="1"/>
        </xdr:cNvSpPr>
      </xdr:nvSpPr>
      <xdr:spPr bwMode="auto">
        <a:xfrm>
          <a:off x="6094268" y="16315459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1747404</xdr:colOff>
      <xdr:row>54</xdr:row>
      <xdr:rowOff>9525</xdr:rowOff>
    </xdr:from>
    <xdr:to>
      <xdr:col>2</xdr:col>
      <xdr:colOff>1928379</xdr:colOff>
      <xdr:row>54</xdr:row>
      <xdr:rowOff>190500</xdr:rowOff>
    </xdr:to>
    <xdr:sp macro="" textlink="">
      <xdr:nvSpPr>
        <xdr:cNvPr id="97298" name="Rectangle 1"/>
        <xdr:cNvSpPr>
          <a:spLocks noChangeArrowheads="1"/>
        </xdr:cNvSpPr>
      </xdr:nvSpPr>
      <xdr:spPr bwMode="auto">
        <a:xfrm>
          <a:off x="4102677" y="11569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54</xdr:row>
      <xdr:rowOff>19050</xdr:rowOff>
    </xdr:from>
    <xdr:to>
      <xdr:col>5</xdr:col>
      <xdr:colOff>2001116</xdr:colOff>
      <xdr:row>54</xdr:row>
      <xdr:rowOff>200025</xdr:rowOff>
    </xdr:to>
    <xdr:sp macro="" textlink="">
      <xdr:nvSpPr>
        <xdr:cNvPr id="97299" name="Rectangle 4"/>
        <xdr:cNvSpPr>
          <a:spLocks noChangeArrowheads="1"/>
        </xdr:cNvSpPr>
      </xdr:nvSpPr>
      <xdr:spPr bwMode="auto">
        <a:xfrm>
          <a:off x="10219459" y="11578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1690255</xdr:colOff>
      <xdr:row>54</xdr:row>
      <xdr:rowOff>18184</xdr:rowOff>
    </xdr:from>
    <xdr:to>
      <xdr:col>1</xdr:col>
      <xdr:colOff>1871230</xdr:colOff>
      <xdr:row>54</xdr:row>
      <xdr:rowOff>199159</xdr:rowOff>
    </xdr:to>
    <xdr:sp macro="" textlink="">
      <xdr:nvSpPr>
        <xdr:cNvPr id="97300" name="Rectangle 6"/>
        <xdr:cNvSpPr>
          <a:spLocks noChangeArrowheads="1"/>
        </xdr:cNvSpPr>
      </xdr:nvSpPr>
      <xdr:spPr bwMode="auto">
        <a:xfrm>
          <a:off x="2123210" y="1157807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74</xdr:row>
      <xdr:rowOff>9525</xdr:rowOff>
    </xdr:from>
    <xdr:to>
      <xdr:col>4</xdr:col>
      <xdr:colOff>2052205</xdr:colOff>
      <xdr:row>74</xdr:row>
      <xdr:rowOff>190500</xdr:rowOff>
    </xdr:to>
    <xdr:sp macro="" textlink="">
      <xdr:nvSpPr>
        <xdr:cNvPr id="97301" name="Rectangle 3"/>
        <xdr:cNvSpPr>
          <a:spLocks noChangeArrowheads="1"/>
        </xdr:cNvSpPr>
      </xdr:nvSpPr>
      <xdr:spPr bwMode="auto">
        <a:xfrm>
          <a:off x="8183707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1821872</xdr:colOff>
      <xdr:row>74</xdr:row>
      <xdr:rowOff>19050</xdr:rowOff>
    </xdr:from>
    <xdr:to>
      <xdr:col>5</xdr:col>
      <xdr:colOff>2002847</xdr:colOff>
      <xdr:row>74</xdr:row>
      <xdr:rowOff>200025</xdr:rowOff>
    </xdr:to>
    <xdr:sp macro="" textlink="">
      <xdr:nvSpPr>
        <xdr:cNvPr id="97302" name="Rectangle 4"/>
        <xdr:cNvSpPr>
          <a:spLocks noChangeArrowheads="1"/>
        </xdr:cNvSpPr>
      </xdr:nvSpPr>
      <xdr:spPr bwMode="auto">
        <a:xfrm>
          <a:off x="10221190" y="1631545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1773382</xdr:colOff>
      <xdr:row>96</xdr:row>
      <xdr:rowOff>19050</xdr:rowOff>
    </xdr:from>
    <xdr:to>
      <xdr:col>3</xdr:col>
      <xdr:colOff>1944832</xdr:colOff>
      <xdr:row>96</xdr:row>
      <xdr:rowOff>190500</xdr:rowOff>
    </xdr:to>
    <xdr:sp macro="" textlink="">
      <xdr:nvSpPr>
        <xdr:cNvPr id="97305" name="Rectangle 7"/>
        <xdr:cNvSpPr>
          <a:spLocks noChangeArrowheads="1"/>
        </xdr:cNvSpPr>
      </xdr:nvSpPr>
      <xdr:spPr bwMode="auto">
        <a:xfrm>
          <a:off x="6102927" y="2036791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1872961</xdr:colOff>
      <xdr:row>96</xdr:row>
      <xdr:rowOff>27709</xdr:rowOff>
    </xdr:from>
    <xdr:to>
      <xdr:col>4</xdr:col>
      <xdr:colOff>2053936</xdr:colOff>
      <xdr:row>96</xdr:row>
      <xdr:rowOff>199159</xdr:rowOff>
    </xdr:to>
    <xdr:sp macro="" textlink="">
      <xdr:nvSpPr>
        <xdr:cNvPr id="97306" name="Rectangle 8"/>
        <xdr:cNvSpPr>
          <a:spLocks noChangeArrowheads="1"/>
        </xdr:cNvSpPr>
      </xdr:nvSpPr>
      <xdr:spPr bwMode="auto">
        <a:xfrm>
          <a:off x="8185438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1821007</xdr:colOff>
      <xdr:row>96</xdr:row>
      <xdr:rowOff>9525</xdr:rowOff>
    </xdr:from>
    <xdr:to>
      <xdr:col>5</xdr:col>
      <xdr:colOff>2001982</xdr:colOff>
      <xdr:row>96</xdr:row>
      <xdr:rowOff>180975</xdr:rowOff>
    </xdr:to>
    <xdr:sp macro="" textlink="">
      <xdr:nvSpPr>
        <xdr:cNvPr id="97307" name="Rectangle 9"/>
        <xdr:cNvSpPr>
          <a:spLocks noChangeArrowheads="1"/>
        </xdr:cNvSpPr>
      </xdr:nvSpPr>
      <xdr:spPr bwMode="auto">
        <a:xfrm>
          <a:off x="10220325" y="2035838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1759527</xdr:colOff>
      <xdr:row>96</xdr:row>
      <xdr:rowOff>27709</xdr:rowOff>
    </xdr:from>
    <xdr:to>
      <xdr:col>2</xdr:col>
      <xdr:colOff>1940502</xdr:colOff>
      <xdr:row>96</xdr:row>
      <xdr:rowOff>199159</xdr:rowOff>
    </xdr:to>
    <xdr:sp macro="" textlink="">
      <xdr:nvSpPr>
        <xdr:cNvPr id="97309" name="Rectangle 6"/>
        <xdr:cNvSpPr>
          <a:spLocks noChangeArrowheads="1"/>
        </xdr:cNvSpPr>
      </xdr:nvSpPr>
      <xdr:spPr bwMode="auto">
        <a:xfrm>
          <a:off x="4114800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1697181</xdr:colOff>
      <xdr:row>96</xdr:row>
      <xdr:rowOff>18184</xdr:rowOff>
    </xdr:from>
    <xdr:to>
      <xdr:col>1</xdr:col>
      <xdr:colOff>1878156</xdr:colOff>
      <xdr:row>96</xdr:row>
      <xdr:rowOff>189634</xdr:rowOff>
    </xdr:to>
    <xdr:sp macro="" textlink="">
      <xdr:nvSpPr>
        <xdr:cNvPr id="97310" name="Rectangle 6"/>
        <xdr:cNvSpPr>
          <a:spLocks noChangeArrowheads="1"/>
        </xdr:cNvSpPr>
      </xdr:nvSpPr>
      <xdr:spPr bwMode="auto">
        <a:xfrm>
          <a:off x="2130136" y="20367048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1773381</xdr:colOff>
      <xdr:row>114</xdr:row>
      <xdr:rowOff>9525</xdr:rowOff>
    </xdr:from>
    <xdr:to>
      <xdr:col>3</xdr:col>
      <xdr:colOff>1944831</xdr:colOff>
      <xdr:row>114</xdr:row>
      <xdr:rowOff>190500</xdr:rowOff>
    </xdr:to>
    <xdr:sp macro="" textlink="">
      <xdr:nvSpPr>
        <xdr:cNvPr id="97311" name="Rectangle 7"/>
        <xdr:cNvSpPr>
          <a:spLocks noChangeArrowheads="1"/>
        </xdr:cNvSpPr>
      </xdr:nvSpPr>
      <xdr:spPr bwMode="auto">
        <a:xfrm>
          <a:off x="6102926" y="24021184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114</xdr:row>
      <xdr:rowOff>19050</xdr:rowOff>
    </xdr:from>
    <xdr:to>
      <xdr:col>4</xdr:col>
      <xdr:colOff>2053071</xdr:colOff>
      <xdr:row>114</xdr:row>
      <xdr:rowOff>200025</xdr:rowOff>
    </xdr:to>
    <xdr:sp macro="" textlink="">
      <xdr:nvSpPr>
        <xdr:cNvPr id="97312" name="Rectangle 8"/>
        <xdr:cNvSpPr>
          <a:spLocks noChangeArrowheads="1"/>
        </xdr:cNvSpPr>
      </xdr:nvSpPr>
      <xdr:spPr bwMode="auto">
        <a:xfrm>
          <a:off x="8184573" y="240307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114</xdr:row>
      <xdr:rowOff>18184</xdr:rowOff>
    </xdr:from>
    <xdr:to>
      <xdr:col>5</xdr:col>
      <xdr:colOff>2001116</xdr:colOff>
      <xdr:row>114</xdr:row>
      <xdr:rowOff>199159</xdr:rowOff>
    </xdr:to>
    <xdr:sp macro="" textlink="">
      <xdr:nvSpPr>
        <xdr:cNvPr id="97313" name="Rectangle 9"/>
        <xdr:cNvSpPr>
          <a:spLocks noChangeArrowheads="1"/>
        </xdr:cNvSpPr>
      </xdr:nvSpPr>
      <xdr:spPr bwMode="auto">
        <a:xfrm>
          <a:off x="10219459" y="2402984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1756063</xdr:colOff>
      <xdr:row>114</xdr:row>
      <xdr:rowOff>9525</xdr:rowOff>
    </xdr:from>
    <xdr:to>
      <xdr:col>2</xdr:col>
      <xdr:colOff>1937038</xdr:colOff>
      <xdr:row>114</xdr:row>
      <xdr:rowOff>190500</xdr:rowOff>
    </xdr:to>
    <xdr:sp macro="" textlink="">
      <xdr:nvSpPr>
        <xdr:cNvPr id="97315" name="Rectangle 6"/>
        <xdr:cNvSpPr>
          <a:spLocks noChangeArrowheads="1"/>
        </xdr:cNvSpPr>
      </xdr:nvSpPr>
      <xdr:spPr bwMode="auto">
        <a:xfrm>
          <a:off x="4111336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1707572</xdr:colOff>
      <xdr:row>114</xdr:row>
      <xdr:rowOff>9525</xdr:rowOff>
    </xdr:from>
    <xdr:to>
      <xdr:col>1</xdr:col>
      <xdr:colOff>1888547</xdr:colOff>
      <xdr:row>114</xdr:row>
      <xdr:rowOff>190500</xdr:rowOff>
    </xdr:to>
    <xdr:sp macro="" textlink="">
      <xdr:nvSpPr>
        <xdr:cNvPr id="97316" name="Rectangle 6"/>
        <xdr:cNvSpPr>
          <a:spLocks noChangeArrowheads="1"/>
        </xdr:cNvSpPr>
      </xdr:nvSpPr>
      <xdr:spPr bwMode="auto">
        <a:xfrm>
          <a:off x="2140527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1729220</xdr:colOff>
      <xdr:row>19</xdr:row>
      <xdr:rowOff>19050</xdr:rowOff>
    </xdr:from>
    <xdr:to>
      <xdr:col>2</xdr:col>
      <xdr:colOff>1910195</xdr:colOff>
      <xdr:row>19</xdr:row>
      <xdr:rowOff>190500</xdr:rowOff>
    </xdr:to>
    <xdr:sp macro="" textlink="">
      <xdr:nvSpPr>
        <xdr:cNvPr id="49" name="Rectangle 6"/>
        <xdr:cNvSpPr>
          <a:spLocks noChangeArrowheads="1"/>
        </xdr:cNvSpPr>
      </xdr:nvSpPr>
      <xdr:spPr bwMode="auto">
        <a:xfrm>
          <a:off x="4084493" y="433993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19</xdr:row>
      <xdr:rowOff>28575</xdr:rowOff>
    </xdr:from>
    <xdr:to>
      <xdr:col>3</xdr:col>
      <xdr:colOff>1924916</xdr:colOff>
      <xdr:row>19</xdr:row>
      <xdr:rowOff>200025</xdr:rowOff>
    </xdr:to>
    <xdr:sp macro="" textlink="">
      <xdr:nvSpPr>
        <xdr:cNvPr id="50" name="Rectangle 7"/>
        <xdr:cNvSpPr>
          <a:spLocks noChangeArrowheads="1"/>
        </xdr:cNvSpPr>
      </xdr:nvSpPr>
      <xdr:spPr bwMode="auto">
        <a:xfrm>
          <a:off x="6083011" y="4349461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19</xdr:row>
      <xdr:rowOff>19050</xdr:rowOff>
    </xdr:from>
    <xdr:to>
      <xdr:col>4</xdr:col>
      <xdr:colOff>2025361</xdr:colOff>
      <xdr:row>19</xdr:row>
      <xdr:rowOff>200025</xdr:rowOff>
    </xdr:to>
    <xdr:sp macro="" textlink="">
      <xdr:nvSpPr>
        <xdr:cNvPr id="51" name="Rectangle 8"/>
        <xdr:cNvSpPr>
          <a:spLocks noChangeArrowheads="1"/>
        </xdr:cNvSpPr>
      </xdr:nvSpPr>
      <xdr:spPr bwMode="auto">
        <a:xfrm>
          <a:off x="8156863" y="4339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19</xdr:row>
      <xdr:rowOff>10391</xdr:rowOff>
    </xdr:from>
    <xdr:to>
      <xdr:col>5</xdr:col>
      <xdr:colOff>1982932</xdr:colOff>
      <xdr:row>19</xdr:row>
      <xdr:rowOff>191366</xdr:rowOff>
    </xdr:to>
    <xdr:sp macro="" textlink="">
      <xdr:nvSpPr>
        <xdr:cNvPr id="52" name="Rectangle 9"/>
        <xdr:cNvSpPr>
          <a:spLocks noChangeArrowheads="1"/>
        </xdr:cNvSpPr>
      </xdr:nvSpPr>
      <xdr:spPr bwMode="auto">
        <a:xfrm>
          <a:off x="10201275" y="4331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19</xdr:row>
      <xdr:rowOff>19050</xdr:rowOff>
    </xdr:from>
    <xdr:to>
      <xdr:col>1</xdr:col>
      <xdr:colOff>1871230</xdr:colOff>
      <xdr:row>19</xdr:row>
      <xdr:rowOff>200025</xdr:rowOff>
    </xdr:to>
    <xdr:sp macro="" textlink="">
      <xdr:nvSpPr>
        <xdr:cNvPr id="54" name="Rectangle 6"/>
        <xdr:cNvSpPr>
          <a:spLocks noChangeArrowheads="1"/>
        </xdr:cNvSpPr>
      </xdr:nvSpPr>
      <xdr:spPr bwMode="auto">
        <a:xfrm>
          <a:off x="2113685" y="433993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37</xdr:row>
      <xdr:rowOff>19050</xdr:rowOff>
    </xdr:from>
    <xdr:to>
      <xdr:col>2</xdr:col>
      <xdr:colOff>1936172</xdr:colOff>
      <xdr:row>37</xdr:row>
      <xdr:rowOff>190500</xdr:rowOff>
    </xdr:to>
    <xdr:sp macro="" textlink="">
      <xdr:nvSpPr>
        <xdr:cNvPr id="85" name="Rectangle 6"/>
        <xdr:cNvSpPr>
          <a:spLocks noChangeArrowheads="1"/>
        </xdr:cNvSpPr>
      </xdr:nvSpPr>
      <xdr:spPr bwMode="auto">
        <a:xfrm>
          <a:off x="4110470" y="800273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37</xdr:row>
      <xdr:rowOff>37234</xdr:rowOff>
    </xdr:from>
    <xdr:to>
      <xdr:col>3</xdr:col>
      <xdr:colOff>1933575</xdr:colOff>
      <xdr:row>38</xdr:row>
      <xdr:rowOff>866</xdr:rowOff>
    </xdr:to>
    <xdr:sp macro="" textlink="">
      <xdr:nvSpPr>
        <xdr:cNvPr id="86" name="Rectangle 7"/>
        <xdr:cNvSpPr>
          <a:spLocks noChangeArrowheads="1"/>
        </xdr:cNvSpPr>
      </xdr:nvSpPr>
      <xdr:spPr bwMode="auto">
        <a:xfrm>
          <a:off x="6091670" y="8020916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1853046</xdr:colOff>
      <xdr:row>37</xdr:row>
      <xdr:rowOff>10390</xdr:rowOff>
    </xdr:from>
    <xdr:to>
      <xdr:col>4</xdr:col>
      <xdr:colOff>2034021</xdr:colOff>
      <xdr:row>37</xdr:row>
      <xdr:rowOff>191365</xdr:rowOff>
    </xdr:to>
    <xdr:sp macro="" textlink="">
      <xdr:nvSpPr>
        <xdr:cNvPr id="87" name="Rectangle 8"/>
        <xdr:cNvSpPr>
          <a:spLocks noChangeArrowheads="1"/>
        </xdr:cNvSpPr>
      </xdr:nvSpPr>
      <xdr:spPr bwMode="auto">
        <a:xfrm>
          <a:off x="8165523" y="799407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1793298</xdr:colOff>
      <xdr:row>37</xdr:row>
      <xdr:rowOff>19050</xdr:rowOff>
    </xdr:from>
    <xdr:to>
      <xdr:col>5</xdr:col>
      <xdr:colOff>1974273</xdr:colOff>
      <xdr:row>37</xdr:row>
      <xdr:rowOff>200025</xdr:rowOff>
    </xdr:to>
    <xdr:sp macro="" textlink="">
      <xdr:nvSpPr>
        <xdr:cNvPr id="88" name="Rectangle 9"/>
        <xdr:cNvSpPr>
          <a:spLocks noChangeArrowheads="1"/>
        </xdr:cNvSpPr>
      </xdr:nvSpPr>
      <xdr:spPr bwMode="auto">
        <a:xfrm>
          <a:off x="10192616" y="800273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1689389</xdr:colOff>
      <xdr:row>37</xdr:row>
      <xdr:rowOff>19050</xdr:rowOff>
    </xdr:from>
    <xdr:to>
      <xdr:col>1</xdr:col>
      <xdr:colOff>1879889</xdr:colOff>
      <xdr:row>37</xdr:row>
      <xdr:rowOff>200025</xdr:rowOff>
    </xdr:to>
    <xdr:sp macro="" textlink="">
      <xdr:nvSpPr>
        <xdr:cNvPr id="90" name="Rectangle 6"/>
        <xdr:cNvSpPr>
          <a:spLocks noChangeArrowheads="1"/>
        </xdr:cNvSpPr>
      </xdr:nvSpPr>
      <xdr:spPr bwMode="auto">
        <a:xfrm>
          <a:off x="2122344" y="800273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1737879</xdr:colOff>
      <xdr:row>59</xdr:row>
      <xdr:rowOff>19050</xdr:rowOff>
    </xdr:from>
    <xdr:to>
      <xdr:col>2</xdr:col>
      <xdr:colOff>1918854</xdr:colOff>
      <xdr:row>59</xdr:row>
      <xdr:rowOff>190500</xdr:rowOff>
    </xdr:to>
    <xdr:sp macro="" textlink="">
      <xdr:nvSpPr>
        <xdr:cNvPr id="97" name="Rectangle 6"/>
        <xdr:cNvSpPr>
          <a:spLocks noChangeArrowheads="1"/>
        </xdr:cNvSpPr>
      </xdr:nvSpPr>
      <xdr:spPr bwMode="auto">
        <a:xfrm>
          <a:off x="4093152" y="1241020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1770784</xdr:colOff>
      <xdr:row>59</xdr:row>
      <xdr:rowOff>19915</xdr:rowOff>
    </xdr:from>
    <xdr:to>
      <xdr:col>3</xdr:col>
      <xdr:colOff>1942234</xdr:colOff>
      <xdr:row>59</xdr:row>
      <xdr:rowOff>191365</xdr:rowOff>
    </xdr:to>
    <xdr:sp macro="" textlink="">
      <xdr:nvSpPr>
        <xdr:cNvPr id="98" name="Rectangle 7"/>
        <xdr:cNvSpPr>
          <a:spLocks noChangeArrowheads="1"/>
        </xdr:cNvSpPr>
      </xdr:nvSpPr>
      <xdr:spPr bwMode="auto">
        <a:xfrm>
          <a:off x="6100329" y="1241107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59</xdr:row>
      <xdr:rowOff>19051</xdr:rowOff>
    </xdr:from>
    <xdr:to>
      <xdr:col>4</xdr:col>
      <xdr:colOff>2042680</xdr:colOff>
      <xdr:row>59</xdr:row>
      <xdr:rowOff>200026</xdr:rowOff>
    </xdr:to>
    <xdr:sp macro="" textlink="">
      <xdr:nvSpPr>
        <xdr:cNvPr id="99" name="Rectangle 8"/>
        <xdr:cNvSpPr>
          <a:spLocks noChangeArrowheads="1"/>
        </xdr:cNvSpPr>
      </xdr:nvSpPr>
      <xdr:spPr bwMode="auto">
        <a:xfrm>
          <a:off x="8174182" y="1241021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59</xdr:row>
      <xdr:rowOff>19050</xdr:rowOff>
    </xdr:from>
    <xdr:to>
      <xdr:col>5</xdr:col>
      <xdr:colOff>1991591</xdr:colOff>
      <xdr:row>59</xdr:row>
      <xdr:rowOff>200025</xdr:rowOff>
    </xdr:to>
    <xdr:sp macro="" textlink="">
      <xdr:nvSpPr>
        <xdr:cNvPr id="100" name="Rectangle 9"/>
        <xdr:cNvSpPr>
          <a:spLocks noChangeArrowheads="1"/>
        </xdr:cNvSpPr>
      </xdr:nvSpPr>
      <xdr:spPr bwMode="auto">
        <a:xfrm>
          <a:off x="10209934" y="124102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59</xdr:row>
      <xdr:rowOff>27709</xdr:rowOff>
    </xdr:from>
    <xdr:to>
      <xdr:col>1</xdr:col>
      <xdr:colOff>1871230</xdr:colOff>
      <xdr:row>60</xdr:row>
      <xdr:rowOff>866</xdr:rowOff>
    </xdr:to>
    <xdr:sp macro="" textlink="">
      <xdr:nvSpPr>
        <xdr:cNvPr id="102" name="Rectangle 6"/>
        <xdr:cNvSpPr>
          <a:spLocks noChangeArrowheads="1"/>
        </xdr:cNvSpPr>
      </xdr:nvSpPr>
      <xdr:spPr bwMode="auto">
        <a:xfrm>
          <a:off x="2113685" y="12418868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1707573</xdr:colOff>
      <xdr:row>74</xdr:row>
      <xdr:rowOff>9525</xdr:rowOff>
    </xdr:from>
    <xdr:to>
      <xdr:col>1</xdr:col>
      <xdr:colOff>1888548</xdr:colOff>
      <xdr:row>74</xdr:row>
      <xdr:rowOff>190500</xdr:rowOff>
    </xdr:to>
    <xdr:sp macro="" textlink="">
      <xdr:nvSpPr>
        <xdr:cNvPr id="108" name="Rectangle 6"/>
        <xdr:cNvSpPr>
          <a:spLocks noChangeArrowheads="1"/>
        </xdr:cNvSpPr>
      </xdr:nvSpPr>
      <xdr:spPr bwMode="auto">
        <a:xfrm>
          <a:off x="2140528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1737880</xdr:colOff>
      <xdr:row>79</xdr:row>
      <xdr:rowOff>27709</xdr:rowOff>
    </xdr:from>
    <xdr:to>
      <xdr:col>2</xdr:col>
      <xdr:colOff>1918855</xdr:colOff>
      <xdr:row>79</xdr:row>
      <xdr:rowOff>199159</xdr:rowOff>
    </xdr:to>
    <xdr:sp macro="" textlink="">
      <xdr:nvSpPr>
        <xdr:cNvPr id="109" name="Rectangle 6"/>
        <xdr:cNvSpPr>
          <a:spLocks noChangeArrowheads="1"/>
        </xdr:cNvSpPr>
      </xdr:nvSpPr>
      <xdr:spPr bwMode="auto">
        <a:xfrm>
          <a:off x="4093153" y="16947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79</xdr:row>
      <xdr:rowOff>19916</xdr:rowOff>
    </xdr:from>
    <xdr:to>
      <xdr:col>3</xdr:col>
      <xdr:colOff>1950893</xdr:colOff>
      <xdr:row>79</xdr:row>
      <xdr:rowOff>191366</xdr:rowOff>
    </xdr:to>
    <xdr:sp macro="" textlink="">
      <xdr:nvSpPr>
        <xdr:cNvPr id="110" name="Rectangle 7"/>
        <xdr:cNvSpPr>
          <a:spLocks noChangeArrowheads="1"/>
        </xdr:cNvSpPr>
      </xdr:nvSpPr>
      <xdr:spPr bwMode="auto">
        <a:xfrm>
          <a:off x="6108988" y="169397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79</xdr:row>
      <xdr:rowOff>19050</xdr:rowOff>
    </xdr:from>
    <xdr:to>
      <xdr:col>4</xdr:col>
      <xdr:colOff>2042680</xdr:colOff>
      <xdr:row>79</xdr:row>
      <xdr:rowOff>200025</xdr:rowOff>
    </xdr:to>
    <xdr:sp macro="" textlink="">
      <xdr:nvSpPr>
        <xdr:cNvPr id="111" name="Rectangle 8"/>
        <xdr:cNvSpPr>
          <a:spLocks noChangeArrowheads="1"/>
        </xdr:cNvSpPr>
      </xdr:nvSpPr>
      <xdr:spPr bwMode="auto">
        <a:xfrm>
          <a:off x="817418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1819274</xdr:colOff>
      <xdr:row>79</xdr:row>
      <xdr:rowOff>19050</xdr:rowOff>
    </xdr:from>
    <xdr:to>
      <xdr:col>5</xdr:col>
      <xdr:colOff>2000249</xdr:colOff>
      <xdr:row>79</xdr:row>
      <xdr:rowOff>200025</xdr:rowOff>
    </xdr:to>
    <xdr:sp macro="" textlink="">
      <xdr:nvSpPr>
        <xdr:cNvPr id="112" name="Rectangle 9"/>
        <xdr:cNvSpPr>
          <a:spLocks noChangeArrowheads="1"/>
        </xdr:cNvSpPr>
      </xdr:nvSpPr>
      <xdr:spPr bwMode="auto">
        <a:xfrm>
          <a:off x="1021859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1698048</xdr:colOff>
      <xdr:row>79</xdr:row>
      <xdr:rowOff>19050</xdr:rowOff>
    </xdr:from>
    <xdr:to>
      <xdr:col>1</xdr:col>
      <xdr:colOff>1888548</xdr:colOff>
      <xdr:row>79</xdr:row>
      <xdr:rowOff>200025</xdr:rowOff>
    </xdr:to>
    <xdr:sp macro="" textlink="">
      <xdr:nvSpPr>
        <xdr:cNvPr id="114" name="Rectangle 6"/>
        <xdr:cNvSpPr>
          <a:spLocks noChangeArrowheads="1"/>
        </xdr:cNvSpPr>
      </xdr:nvSpPr>
      <xdr:spPr bwMode="auto">
        <a:xfrm>
          <a:off x="2131003" y="1693891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1755198</xdr:colOff>
      <xdr:row>101</xdr:row>
      <xdr:rowOff>19050</xdr:rowOff>
    </xdr:from>
    <xdr:to>
      <xdr:col>2</xdr:col>
      <xdr:colOff>1936173</xdr:colOff>
      <xdr:row>101</xdr:row>
      <xdr:rowOff>190500</xdr:rowOff>
    </xdr:to>
    <xdr:sp macro="" textlink="">
      <xdr:nvSpPr>
        <xdr:cNvPr id="121" name="Rectangle 6"/>
        <xdr:cNvSpPr>
          <a:spLocks noChangeArrowheads="1"/>
        </xdr:cNvSpPr>
      </xdr:nvSpPr>
      <xdr:spPr bwMode="auto">
        <a:xfrm>
          <a:off x="4110471" y="2119918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101</xdr:row>
      <xdr:rowOff>19916</xdr:rowOff>
    </xdr:from>
    <xdr:to>
      <xdr:col>3</xdr:col>
      <xdr:colOff>1950893</xdr:colOff>
      <xdr:row>101</xdr:row>
      <xdr:rowOff>191366</xdr:rowOff>
    </xdr:to>
    <xdr:sp macro="" textlink="">
      <xdr:nvSpPr>
        <xdr:cNvPr id="122" name="Rectangle 7"/>
        <xdr:cNvSpPr>
          <a:spLocks noChangeArrowheads="1"/>
        </xdr:cNvSpPr>
      </xdr:nvSpPr>
      <xdr:spPr bwMode="auto">
        <a:xfrm>
          <a:off x="6108988" y="21200052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1861704</xdr:colOff>
      <xdr:row>101</xdr:row>
      <xdr:rowOff>19050</xdr:rowOff>
    </xdr:from>
    <xdr:to>
      <xdr:col>4</xdr:col>
      <xdr:colOff>2042679</xdr:colOff>
      <xdr:row>101</xdr:row>
      <xdr:rowOff>200025</xdr:rowOff>
    </xdr:to>
    <xdr:sp macro="" textlink="">
      <xdr:nvSpPr>
        <xdr:cNvPr id="123" name="Rectangle 8"/>
        <xdr:cNvSpPr>
          <a:spLocks noChangeArrowheads="1"/>
        </xdr:cNvSpPr>
      </xdr:nvSpPr>
      <xdr:spPr bwMode="auto">
        <a:xfrm>
          <a:off x="8174181" y="2119918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1827934</xdr:colOff>
      <xdr:row>101</xdr:row>
      <xdr:rowOff>10391</xdr:rowOff>
    </xdr:from>
    <xdr:to>
      <xdr:col>5</xdr:col>
      <xdr:colOff>2008909</xdr:colOff>
      <xdr:row>101</xdr:row>
      <xdr:rowOff>191366</xdr:rowOff>
    </xdr:to>
    <xdr:sp macro="" textlink="">
      <xdr:nvSpPr>
        <xdr:cNvPr id="124" name="Rectangle 9"/>
        <xdr:cNvSpPr>
          <a:spLocks noChangeArrowheads="1"/>
        </xdr:cNvSpPr>
      </xdr:nvSpPr>
      <xdr:spPr bwMode="auto">
        <a:xfrm>
          <a:off x="10227252" y="2119052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1689388</xdr:colOff>
      <xdr:row>101</xdr:row>
      <xdr:rowOff>19050</xdr:rowOff>
    </xdr:from>
    <xdr:to>
      <xdr:col>1</xdr:col>
      <xdr:colOff>1879888</xdr:colOff>
      <xdr:row>101</xdr:row>
      <xdr:rowOff>200025</xdr:rowOff>
    </xdr:to>
    <xdr:sp macro="" textlink="">
      <xdr:nvSpPr>
        <xdr:cNvPr id="126" name="Rectangle 6"/>
        <xdr:cNvSpPr>
          <a:spLocks noChangeArrowheads="1"/>
        </xdr:cNvSpPr>
      </xdr:nvSpPr>
      <xdr:spPr bwMode="auto">
        <a:xfrm>
          <a:off x="2122343" y="2119918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1746538</xdr:colOff>
      <xdr:row>119</xdr:row>
      <xdr:rowOff>19050</xdr:rowOff>
    </xdr:from>
    <xdr:to>
      <xdr:col>2</xdr:col>
      <xdr:colOff>1927513</xdr:colOff>
      <xdr:row>119</xdr:row>
      <xdr:rowOff>190500</xdr:rowOff>
    </xdr:to>
    <xdr:sp macro="" textlink="">
      <xdr:nvSpPr>
        <xdr:cNvPr id="133" name="Rectangle 6"/>
        <xdr:cNvSpPr>
          <a:spLocks noChangeArrowheads="1"/>
        </xdr:cNvSpPr>
      </xdr:nvSpPr>
      <xdr:spPr bwMode="auto">
        <a:xfrm>
          <a:off x="4101811" y="2486198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1779442</xdr:colOff>
      <xdr:row>119</xdr:row>
      <xdr:rowOff>19916</xdr:rowOff>
    </xdr:from>
    <xdr:to>
      <xdr:col>3</xdr:col>
      <xdr:colOff>1950892</xdr:colOff>
      <xdr:row>119</xdr:row>
      <xdr:rowOff>191366</xdr:rowOff>
    </xdr:to>
    <xdr:sp macro="" textlink="">
      <xdr:nvSpPr>
        <xdr:cNvPr id="134" name="Rectangle 7"/>
        <xdr:cNvSpPr>
          <a:spLocks noChangeArrowheads="1"/>
        </xdr:cNvSpPr>
      </xdr:nvSpPr>
      <xdr:spPr bwMode="auto">
        <a:xfrm>
          <a:off x="6108987" y="24862848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119</xdr:row>
      <xdr:rowOff>19050</xdr:rowOff>
    </xdr:from>
    <xdr:to>
      <xdr:col>4</xdr:col>
      <xdr:colOff>2042680</xdr:colOff>
      <xdr:row>119</xdr:row>
      <xdr:rowOff>200025</xdr:rowOff>
    </xdr:to>
    <xdr:sp macro="" textlink="">
      <xdr:nvSpPr>
        <xdr:cNvPr id="135" name="Rectangle 8"/>
        <xdr:cNvSpPr>
          <a:spLocks noChangeArrowheads="1"/>
        </xdr:cNvSpPr>
      </xdr:nvSpPr>
      <xdr:spPr bwMode="auto">
        <a:xfrm>
          <a:off x="8174182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119</xdr:row>
      <xdr:rowOff>19050</xdr:rowOff>
    </xdr:from>
    <xdr:to>
      <xdr:col>5</xdr:col>
      <xdr:colOff>1991591</xdr:colOff>
      <xdr:row>119</xdr:row>
      <xdr:rowOff>200025</xdr:rowOff>
    </xdr:to>
    <xdr:sp macro="" textlink="">
      <xdr:nvSpPr>
        <xdr:cNvPr id="136" name="Rectangle 9"/>
        <xdr:cNvSpPr>
          <a:spLocks noChangeArrowheads="1"/>
        </xdr:cNvSpPr>
      </xdr:nvSpPr>
      <xdr:spPr bwMode="auto">
        <a:xfrm>
          <a:off x="10209934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1698047</xdr:colOff>
      <xdr:row>119</xdr:row>
      <xdr:rowOff>19050</xdr:rowOff>
    </xdr:from>
    <xdr:to>
      <xdr:col>1</xdr:col>
      <xdr:colOff>1888547</xdr:colOff>
      <xdr:row>119</xdr:row>
      <xdr:rowOff>200025</xdr:rowOff>
    </xdr:to>
    <xdr:sp macro="" textlink="">
      <xdr:nvSpPr>
        <xdr:cNvPr id="138" name="Rectangle 6"/>
        <xdr:cNvSpPr>
          <a:spLocks noChangeArrowheads="1"/>
        </xdr:cNvSpPr>
      </xdr:nvSpPr>
      <xdr:spPr bwMode="auto">
        <a:xfrm>
          <a:off x="2131002" y="2486198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83344</xdr:rowOff>
    </xdr:from>
    <xdr:to>
      <xdr:col>7</xdr:col>
      <xdr:colOff>392906</xdr:colOff>
      <xdr:row>1</xdr:row>
      <xdr:rowOff>238125</xdr:rowOff>
    </xdr:to>
    <xdr:sp macro="" textlink="">
      <xdr:nvSpPr>
        <xdr:cNvPr id="19" name="สี่เหลี่ยมผืนผ้า 18"/>
        <xdr:cNvSpPr/>
      </xdr:nvSpPr>
      <xdr:spPr>
        <a:xfrm>
          <a:off x="3476625" y="4762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2</xdr:row>
      <xdr:rowOff>80959</xdr:rowOff>
    </xdr:from>
    <xdr:to>
      <xdr:col>7</xdr:col>
      <xdr:colOff>390528</xdr:colOff>
      <xdr:row>2</xdr:row>
      <xdr:rowOff>235740</xdr:rowOff>
    </xdr:to>
    <xdr:sp macro="" textlink="">
      <xdr:nvSpPr>
        <xdr:cNvPr id="20" name="สี่เหลี่ยมผืนผ้า 19"/>
        <xdr:cNvSpPr/>
      </xdr:nvSpPr>
      <xdr:spPr>
        <a:xfrm>
          <a:off x="3474247" y="77152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4</xdr:row>
      <xdr:rowOff>83342</xdr:rowOff>
    </xdr:from>
    <xdr:to>
      <xdr:col>7</xdr:col>
      <xdr:colOff>392914</xdr:colOff>
      <xdr:row>4</xdr:row>
      <xdr:rowOff>238123</xdr:rowOff>
    </xdr:to>
    <xdr:sp macro="" textlink="">
      <xdr:nvSpPr>
        <xdr:cNvPr id="21" name="สี่เหลี่ยมผืนผ้า 20"/>
        <xdr:cNvSpPr/>
      </xdr:nvSpPr>
      <xdr:spPr>
        <a:xfrm>
          <a:off x="3476633" y="13692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1" name="สี่เหลี่ยมผืนผ้า 10"/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2" name="สี่เหลี่ยมผืนผ้า 11"/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3" name="สี่เหลี่ยมผืนผ้า 12"/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4" name="สี่เหลี่ยมผืนผ้า 13"/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5" name="สี่เหลี่ยมผืนผ้า 14"/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6" name="สี่เหลี่ยมผืนผ้า 15"/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17</xdr:row>
      <xdr:rowOff>76200</xdr:rowOff>
    </xdr:from>
    <xdr:to>
      <xdr:col>1</xdr:col>
      <xdr:colOff>297656</xdr:colOff>
      <xdr:row>17</xdr:row>
      <xdr:rowOff>230981</xdr:rowOff>
    </xdr:to>
    <xdr:sp macro="" textlink="">
      <xdr:nvSpPr>
        <xdr:cNvPr id="17" name="สี่เหลี่ยมผืนผ้า 16"/>
        <xdr:cNvSpPr/>
      </xdr:nvSpPr>
      <xdr:spPr>
        <a:xfrm>
          <a:off x="209550" y="4562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19</xdr:row>
      <xdr:rowOff>66675</xdr:rowOff>
    </xdr:from>
    <xdr:to>
      <xdr:col>1</xdr:col>
      <xdr:colOff>297656</xdr:colOff>
      <xdr:row>19</xdr:row>
      <xdr:rowOff>221456</xdr:rowOff>
    </xdr:to>
    <xdr:sp macro="" textlink="">
      <xdr:nvSpPr>
        <xdr:cNvPr id="18" name="สี่เหลี่ยมผืนผ้า 17"/>
        <xdr:cNvSpPr/>
      </xdr:nvSpPr>
      <xdr:spPr>
        <a:xfrm>
          <a:off x="209550" y="4848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18</xdr:row>
      <xdr:rowOff>85725</xdr:rowOff>
    </xdr:from>
    <xdr:to>
      <xdr:col>1</xdr:col>
      <xdr:colOff>297656</xdr:colOff>
      <xdr:row>18</xdr:row>
      <xdr:rowOff>240506</xdr:rowOff>
    </xdr:to>
    <xdr:sp macro="" textlink="">
      <xdr:nvSpPr>
        <xdr:cNvPr id="22" name="สี่เหลี่ยมผืนผ้า 21"/>
        <xdr:cNvSpPr/>
      </xdr:nvSpPr>
      <xdr:spPr>
        <a:xfrm>
          <a:off x="209550" y="51625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11</xdr:row>
      <xdr:rowOff>85725</xdr:rowOff>
    </xdr:from>
    <xdr:to>
      <xdr:col>7</xdr:col>
      <xdr:colOff>392906</xdr:colOff>
      <xdr:row>11</xdr:row>
      <xdr:rowOff>240506</xdr:rowOff>
    </xdr:to>
    <xdr:sp macro="" textlink="">
      <xdr:nvSpPr>
        <xdr:cNvPr id="23" name="สี่เหลี่ยมผืนผ้า 16"/>
        <xdr:cNvSpPr/>
      </xdr:nvSpPr>
      <xdr:spPr>
        <a:xfrm>
          <a:off x="3752850" y="3324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120" zoomScaleNormal="120" workbookViewId="0">
      <selection activeCell="F15" sqref="F15"/>
    </sheetView>
  </sheetViews>
  <sheetFormatPr defaultColWidth="9.109375" defaultRowHeight="24.6"/>
  <cols>
    <col min="1" max="1" width="5.5546875" style="2" customWidth="1"/>
    <col min="2" max="7" width="9.109375" style="2"/>
    <col min="8" max="8" width="5" style="2" customWidth="1"/>
    <col min="9" max="9" width="6" style="2" customWidth="1"/>
    <col min="10" max="12" width="9.109375" style="2"/>
    <col min="13" max="13" width="10" style="2" customWidth="1"/>
    <col min="14" max="14" width="5" style="2" customWidth="1"/>
    <col min="15" max="15" width="7.5546875" style="2" customWidth="1"/>
    <col min="16" max="16" width="10.44140625" style="2" customWidth="1"/>
    <col min="17" max="17" width="11.33203125" style="2" customWidth="1"/>
    <col min="18" max="18" width="10.44140625" style="2" customWidth="1"/>
    <col min="19" max="19" width="10.33203125" style="2" customWidth="1"/>
    <col min="20" max="20" width="12.44140625" style="2" customWidth="1"/>
    <col min="21" max="16384" width="9.109375" style="2"/>
  </cols>
  <sheetData>
    <row r="1" spans="1:20" ht="21" customHeight="1" thickBot="1">
      <c r="T1" s="258" t="s">
        <v>152</v>
      </c>
    </row>
    <row r="2" spans="1:20" ht="28.5" customHeight="1">
      <c r="A2" s="4"/>
      <c r="B2" s="5"/>
      <c r="C2" s="6"/>
      <c r="D2" s="6"/>
      <c r="E2" s="6"/>
      <c r="F2" s="6"/>
      <c r="G2" s="6"/>
      <c r="H2" s="7"/>
      <c r="I2" s="8" t="s">
        <v>31</v>
      </c>
      <c r="J2" s="6"/>
      <c r="K2" s="6"/>
      <c r="L2" s="6"/>
      <c r="M2" s="9"/>
      <c r="N2" s="4"/>
      <c r="O2" s="6"/>
      <c r="P2" s="10" t="s">
        <v>32</v>
      </c>
      <c r="Q2" s="11"/>
      <c r="R2" s="11"/>
      <c r="S2" s="12"/>
      <c r="T2" s="7"/>
    </row>
    <row r="3" spans="1:20" ht="28.5" customHeight="1">
      <c r="A3" s="13"/>
      <c r="B3" s="14"/>
      <c r="C3" s="15"/>
      <c r="D3" s="15"/>
      <c r="E3" s="15"/>
      <c r="F3" s="15"/>
      <c r="G3" s="15"/>
      <c r="H3" s="16"/>
      <c r="I3" s="17"/>
      <c r="J3" s="18" t="s">
        <v>34</v>
      </c>
      <c r="K3" s="18"/>
      <c r="L3" s="15"/>
      <c r="M3" s="16"/>
      <c r="N3" s="19"/>
      <c r="O3" s="20"/>
      <c r="P3" s="21" t="s">
        <v>137</v>
      </c>
      <c r="Q3" s="21"/>
      <c r="R3" s="21" t="s">
        <v>138</v>
      </c>
      <c r="S3" s="21"/>
      <c r="T3" s="22"/>
    </row>
    <row r="4" spans="1:20" ht="28.5" customHeight="1" thickBot="1">
      <c r="A4" s="13"/>
      <c r="B4" s="14" t="s">
        <v>30</v>
      </c>
      <c r="C4" s="15"/>
      <c r="D4" s="15"/>
      <c r="E4" s="15"/>
      <c r="F4" s="15"/>
      <c r="G4" s="15"/>
      <c r="H4" s="16"/>
      <c r="I4" s="17"/>
      <c r="J4" s="18" t="s">
        <v>35</v>
      </c>
      <c r="K4" s="18"/>
      <c r="L4" s="15"/>
      <c r="M4" s="16"/>
      <c r="N4" s="23"/>
      <c r="O4" s="24"/>
      <c r="P4" s="25"/>
      <c r="Q4" s="25"/>
      <c r="R4" s="25"/>
      <c r="S4" s="25"/>
      <c r="T4" s="26"/>
    </row>
    <row r="5" spans="1:20" ht="28.5" customHeight="1">
      <c r="A5" s="13"/>
      <c r="B5" s="295" t="s">
        <v>104</v>
      </c>
      <c r="C5" s="295"/>
      <c r="D5" s="295"/>
      <c r="E5" s="295"/>
      <c r="F5" s="295"/>
      <c r="G5" s="295"/>
      <c r="H5" s="296"/>
      <c r="I5" s="17"/>
      <c r="J5" s="18" t="s">
        <v>36</v>
      </c>
      <c r="K5" s="18"/>
      <c r="L5" s="15"/>
      <c r="M5" s="16"/>
      <c r="N5" s="19"/>
      <c r="P5" s="27" t="s">
        <v>139</v>
      </c>
      <c r="Q5" s="3"/>
      <c r="R5" s="3"/>
      <c r="S5" s="3"/>
      <c r="T5" s="22"/>
    </row>
    <row r="6" spans="1:20" ht="28.5" customHeight="1">
      <c r="A6" s="13"/>
      <c r="B6" s="14" t="s">
        <v>33</v>
      </c>
      <c r="C6" s="15"/>
      <c r="D6" s="15"/>
      <c r="E6" s="15"/>
      <c r="F6" s="15"/>
      <c r="G6" s="15"/>
      <c r="H6" s="16"/>
      <c r="I6" s="17"/>
      <c r="J6" s="28"/>
      <c r="K6" s="18"/>
      <c r="L6" s="15"/>
      <c r="M6" s="16"/>
      <c r="N6" s="19"/>
      <c r="P6" s="21" t="s">
        <v>137</v>
      </c>
      <c r="Q6" s="21"/>
      <c r="R6" s="21" t="s">
        <v>138</v>
      </c>
      <c r="S6" s="21"/>
      <c r="T6" s="22"/>
    </row>
    <row r="7" spans="1:20" ht="4.5" customHeight="1" thickBot="1">
      <c r="A7" s="29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1"/>
    </row>
    <row r="8" spans="1:20" ht="25.2">
      <c r="A8" s="13"/>
      <c r="B8" s="32" t="s">
        <v>37</v>
      </c>
      <c r="C8" s="15"/>
      <c r="D8" s="8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1:20">
      <c r="A9" s="13"/>
      <c r="B9" s="33" t="s">
        <v>38</v>
      </c>
      <c r="C9" s="15"/>
      <c r="D9" s="15"/>
      <c r="E9" s="15"/>
      <c r="F9" s="15"/>
      <c r="G9" s="15"/>
      <c r="H9" s="15"/>
      <c r="I9" s="33" t="s">
        <v>39</v>
      </c>
      <c r="J9" s="15"/>
      <c r="K9" s="15"/>
      <c r="L9" s="15"/>
      <c r="M9" s="15"/>
      <c r="N9" s="15"/>
      <c r="O9" s="33"/>
      <c r="P9" s="15"/>
      <c r="Q9" s="33" t="s">
        <v>40</v>
      </c>
      <c r="R9" s="15"/>
      <c r="S9" s="15"/>
      <c r="T9" s="16"/>
    </row>
    <row r="10" spans="1:20" ht="5.25" customHeight="1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  <row r="11" spans="1:20">
      <c r="A11" s="13"/>
      <c r="B11" s="33" t="s">
        <v>41</v>
      </c>
      <c r="C11" s="15"/>
      <c r="D11" s="15"/>
      <c r="E11" s="15"/>
      <c r="F11" s="15"/>
      <c r="G11" s="15"/>
      <c r="I11" s="33" t="s">
        <v>57</v>
      </c>
      <c r="J11" s="15"/>
      <c r="K11" s="15"/>
      <c r="L11" s="15"/>
      <c r="O11" s="33" t="s">
        <v>42</v>
      </c>
      <c r="R11" s="15"/>
      <c r="S11" s="15"/>
      <c r="T11" s="16"/>
    </row>
    <row r="12" spans="1:20" ht="4.5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0" ht="25.2">
      <c r="A13" s="13"/>
      <c r="B13" s="32" t="s">
        <v>43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</row>
    <row r="14" spans="1:20">
      <c r="A14" s="13"/>
      <c r="B14" s="21" t="s">
        <v>337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0">
      <c r="A15" s="13"/>
      <c r="B15" s="15" t="s">
        <v>318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</row>
    <row r="16" spans="1:20" ht="4.5" customHeight="1" thickBo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7.5" customHeight="1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>
      <c r="A18" s="13"/>
      <c r="B18" s="35" t="s">
        <v>156</v>
      </c>
      <c r="C18" s="15"/>
      <c r="D18" s="1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>
      <c r="A19" s="253"/>
      <c r="B19" s="254" t="s">
        <v>319</v>
      </c>
      <c r="C19" s="21" t="s">
        <v>330</v>
      </c>
      <c r="D19" s="20"/>
      <c r="E19" s="37"/>
      <c r="F19" s="37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</row>
    <row r="20" spans="1:20">
      <c r="A20" s="253"/>
      <c r="B20" s="254"/>
      <c r="C20" s="21" t="s">
        <v>329</v>
      </c>
      <c r="D20" s="20"/>
      <c r="E20" s="37"/>
      <c r="F20" s="37"/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>
      <c r="A21" s="253"/>
      <c r="B21" s="255" t="s">
        <v>320</v>
      </c>
      <c r="C21" s="21" t="s">
        <v>305</v>
      </c>
      <c r="D21" s="20"/>
      <c r="E21" s="37"/>
      <c r="F21" s="37"/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>
      <c r="A22" s="253"/>
      <c r="B22" s="255" t="s">
        <v>321</v>
      </c>
      <c r="C22" s="21" t="s">
        <v>335</v>
      </c>
      <c r="D22" s="20"/>
      <c r="E22" s="37"/>
      <c r="F22" s="37"/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>
      <c r="A23" s="253"/>
      <c r="B23" s="254" t="s">
        <v>322</v>
      </c>
      <c r="C23" s="21" t="s">
        <v>308</v>
      </c>
      <c r="D23" s="20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>
      <c r="A24" s="253"/>
      <c r="B24" s="254" t="s">
        <v>306</v>
      </c>
      <c r="C24" s="21" t="s">
        <v>309</v>
      </c>
      <c r="D24" s="20"/>
      <c r="E24" s="37"/>
      <c r="F24" s="37"/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>
      <c r="A25" s="253"/>
      <c r="B25" s="254"/>
      <c r="C25" s="21" t="s">
        <v>310</v>
      </c>
      <c r="D25" s="20"/>
      <c r="E25" s="37"/>
      <c r="F25" s="37"/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6"/>
    </row>
    <row r="26" spans="1:20">
      <c r="A26" s="253"/>
      <c r="B26" s="254" t="s">
        <v>323</v>
      </c>
      <c r="C26" s="21" t="s">
        <v>311</v>
      </c>
      <c r="D26" s="20"/>
      <c r="E26" s="37"/>
      <c r="F26" s="37"/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</row>
    <row r="27" spans="1:20">
      <c r="A27" s="253"/>
      <c r="B27" s="254" t="s">
        <v>324</v>
      </c>
      <c r="C27" s="21" t="s">
        <v>312</v>
      </c>
      <c r="D27" s="20"/>
      <c r="E27" s="37"/>
      <c r="F27" s="37"/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</row>
    <row r="28" spans="1:20">
      <c r="A28" s="253"/>
      <c r="B28" s="254" t="s">
        <v>306</v>
      </c>
      <c r="C28" s="21" t="s">
        <v>313</v>
      </c>
      <c r="D28" s="20"/>
      <c r="E28" s="37"/>
      <c r="F28" s="37"/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6"/>
    </row>
    <row r="29" spans="1:20">
      <c r="A29" s="253"/>
      <c r="B29" s="254" t="s">
        <v>325</v>
      </c>
      <c r="C29" s="21" t="s">
        <v>307</v>
      </c>
      <c r="D29" s="20"/>
      <c r="E29" s="37"/>
      <c r="F29" s="37"/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6"/>
    </row>
    <row r="30" spans="1:20">
      <c r="A30" s="253"/>
      <c r="B30" s="254" t="s">
        <v>326</v>
      </c>
      <c r="C30" s="21" t="s">
        <v>314</v>
      </c>
      <c r="D30" s="20"/>
      <c r="E30" s="37"/>
      <c r="F30" s="37"/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</row>
    <row r="31" spans="1:20">
      <c r="A31" s="253"/>
      <c r="B31" s="254" t="s">
        <v>306</v>
      </c>
      <c r="C31" s="21" t="s">
        <v>315</v>
      </c>
      <c r="D31" s="20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6"/>
    </row>
    <row r="32" spans="1:20">
      <c r="A32" s="253"/>
      <c r="B32" s="254" t="s">
        <v>327</v>
      </c>
      <c r="C32" s="21" t="s">
        <v>316</v>
      </c>
      <c r="D32" s="20"/>
      <c r="E32" s="37"/>
      <c r="F32" s="37"/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6"/>
    </row>
    <row r="33" spans="1:20">
      <c r="A33" s="253"/>
      <c r="B33" s="254" t="s">
        <v>306</v>
      </c>
      <c r="C33" s="21" t="s">
        <v>317</v>
      </c>
      <c r="D33" s="20"/>
      <c r="E33" s="37"/>
      <c r="F33" s="37"/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6"/>
    </row>
    <row r="34" spans="1:20">
      <c r="A34" s="253"/>
      <c r="B34" s="254" t="s">
        <v>328</v>
      </c>
      <c r="C34" s="21" t="s">
        <v>336</v>
      </c>
      <c r="D34" s="20"/>
      <c r="E34" s="37"/>
      <c r="F34" s="37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6"/>
    </row>
    <row r="35" spans="1:20" ht="10.5" customHeight="1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</row>
    <row r="36" spans="1:20">
      <c r="T36" s="38" t="s">
        <v>127</v>
      </c>
    </row>
  </sheetData>
  <mergeCells count="1">
    <mergeCell ref="B5:H5"/>
  </mergeCells>
  <phoneticPr fontId="2" type="noConversion"/>
  <printOptions horizontalCentered="1"/>
  <pageMargins left="0.196850393700787" right="0.196850393700787" top="0.196850393700787" bottom="0.196850393700787" header="0.31496062992126" footer="0.31496062992126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topLeftCell="A16" zoomScale="120" zoomScaleNormal="120" workbookViewId="0">
      <selection activeCell="K10" sqref="K10"/>
    </sheetView>
  </sheetViews>
  <sheetFormatPr defaultColWidth="9.109375" defaultRowHeight="24.6"/>
  <cols>
    <col min="1" max="1" width="9.44140625" style="39" customWidth="1"/>
    <col min="2" max="2" width="11.33203125" style="39" customWidth="1"/>
    <col min="3" max="3" width="6.44140625" style="39" customWidth="1"/>
    <col min="4" max="4" width="9.109375" style="39"/>
    <col min="5" max="5" width="11.5546875" style="39" customWidth="1"/>
    <col min="6" max="16" width="9.109375" style="39"/>
    <col min="17" max="17" width="12.33203125" style="39" customWidth="1"/>
    <col min="18" max="16384" width="9.109375" style="39"/>
  </cols>
  <sheetData>
    <row r="1" spans="1:17" ht="27">
      <c r="A1" s="297" t="s">
        <v>145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9"/>
    </row>
    <row r="2" spans="1:17">
      <c r="A2" s="40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>
      <c r="A3" s="43" t="s">
        <v>338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>
      <c r="A4" s="43" t="s">
        <v>157</v>
      </c>
      <c r="B4" s="4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>
      <c r="A5" s="45" t="s">
        <v>46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>
      <c r="A6" s="40" t="s">
        <v>147</v>
      </c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>
      <c r="A7" s="46" t="s">
        <v>342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>
      <c r="A8" s="43" t="s">
        <v>153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6" customHeight="1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>
      <c r="A10" s="43" t="s">
        <v>339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>
      <c r="A11" s="43" t="s">
        <v>340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>
      <c r="A12" s="43" t="s">
        <v>144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>
      <c r="A13" s="43" t="s">
        <v>84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>
      <c r="A14" s="43" t="s">
        <v>341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>
      <c r="A15" s="43"/>
      <c r="B15" s="44" t="s">
        <v>71</v>
      </c>
      <c r="C15" s="41"/>
      <c r="D15" s="41" t="s">
        <v>80</v>
      </c>
      <c r="E15" s="41"/>
      <c r="F15" s="41"/>
      <c r="G15" s="41" t="s">
        <v>99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>
      <c r="A16" s="43"/>
      <c r="B16" s="44" t="s">
        <v>72</v>
      </c>
      <c r="C16" s="41"/>
      <c r="D16" s="41" t="s">
        <v>80</v>
      </c>
      <c r="E16" s="41"/>
      <c r="F16" s="41"/>
      <c r="G16" s="41" t="s">
        <v>100</v>
      </c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>
      <c r="A17" s="43"/>
      <c r="B17" s="44" t="s">
        <v>73</v>
      </c>
      <c r="C17" s="41"/>
      <c r="D17" s="41" t="s">
        <v>81</v>
      </c>
      <c r="E17" s="41"/>
      <c r="F17" s="41"/>
      <c r="G17" s="41" t="s">
        <v>101</v>
      </c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>
      <c r="A18" s="43"/>
      <c r="B18" s="44" t="s">
        <v>74</v>
      </c>
      <c r="C18" s="41"/>
      <c r="D18" s="41" t="s">
        <v>81</v>
      </c>
      <c r="E18" s="41"/>
      <c r="F18" s="41"/>
      <c r="G18" s="41" t="s">
        <v>82</v>
      </c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>
      <c r="A19" s="43"/>
      <c r="B19" s="44" t="s">
        <v>75</v>
      </c>
      <c r="C19" s="41"/>
      <c r="D19" s="41" t="s">
        <v>81</v>
      </c>
      <c r="E19" s="41"/>
      <c r="F19" s="41"/>
      <c r="G19" s="41" t="s">
        <v>83</v>
      </c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6" customHeight="1">
      <c r="A20" s="43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>
      <c r="A21" s="40" t="s">
        <v>154</v>
      </c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7">
      <c r="A22" s="43" t="s">
        <v>148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6" customHeight="1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23.25" customHeight="1">
      <c r="A24" s="40" t="s">
        <v>85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ht="23.25" customHeight="1">
      <c r="A25" s="40"/>
      <c r="B25" s="44" t="s">
        <v>106</v>
      </c>
      <c r="C25" s="41"/>
      <c r="D25" s="300" t="s">
        <v>61</v>
      </c>
      <c r="E25" s="300"/>
      <c r="F25" s="41" t="s">
        <v>107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>
      <c r="A26" s="43"/>
      <c r="B26" s="44" t="s">
        <v>1</v>
      </c>
      <c r="C26" s="41"/>
      <c r="D26" s="300" t="s">
        <v>61</v>
      </c>
      <c r="E26" s="300"/>
      <c r="F26" s="41" t="s">
        <v>149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>
      <c r="A27" s="43"/>
      <c r="B27" s="44" t="s">
        <v>2</v>
      </c>
      <c r="C27" s="41"/>
      <c r="D27" s="300" t="s">
        <v>61</v>
      </c>
      <c r="E27" s="300"/>
      <c r="F27" s="41" t="s">
        <v>150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>
      <c r="A28" s="43"/>
      <c r="B28" s="44" t="s">
        <v>3</v>
      </c>
      <c r="C28" s="41"/>
      <c r="D28" s="300" t="s">
        <v>61</v>
      </c>
      <c r="E28" s="300"/>
      <c r="F28" s="41" t="s">
        <v>54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>
      <c r="A29" s="43"/>
      <c r="B29" s="44" t="s">
        <v>4</v>
      </c>
      <c r="C29" s="41"/>
      <c r="D29" s="300" t="s">
        <v>61</v>
      </c>
      <c r="E29" s="300"/>
      <c r="F29" s="41" t="s">
        <v>55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>
      <c r="A30" s="43"/>
      <c r="B30" s="44" t="s">
        <v>5</v>
      </c>
      <c r="C30" s="41"/>
      <c r="D30" s="300" t="s">
        <v>61</v>
      </c>
      <c r="E30" s="300"/>
      <c r="F30" s="41" t="s">
        <v>56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17" ht="9.75" customHeight="1" thickBo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>
      <c r="Q32" s="53" t="s">
        <v>128</v>
      </c>
    </row>
    <row r="33" spans="1:17">
      <c r="B33" s="54"/>
      <c r="C33" s="41"/>
      <c r="D33" s="301"/>
      <c r="E33" s="301"/>
      <c r="F33" s="41"/>
      <c r="G33" s="41"/>
      <c r="Q33" s="55"/>
    </row>
    <row r="34" spans="1:17">
      <c r="A34" s="41"/>
      <c r="B34" s="44"/>
      <c r="C34" s="41"/>
      <c r="D34" s="300"/>
      <c r="E34" s="30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>
      <c r="A35" s="41"/>
      <c r="B35" s="44"/>
      <c r="C35" s="41"/>
      <c r="D35" s="300"/>
      <c r="E35" s="30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1:1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1:1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1:1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1:1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1:1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1:1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1:1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1:1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1:1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1:1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1:1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1:1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1:1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1:1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1:1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1:1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1:1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1:1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1:1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1:1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1:1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1:1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1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1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1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1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1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1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1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1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1:1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1:1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1:1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1:1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1:1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1:1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1:1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1:1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1:1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1:1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1:1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1:1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1:1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1:1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1:1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1:1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1:1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1: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1:1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1:1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1:1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1:1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1:1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1:1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1:1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1:1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1:1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1:1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1:1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1:1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1:1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1:1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1:1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1:1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1:1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1:1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1:1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1:1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1:1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1:1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1:1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1:1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1:1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1:1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1:1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1:1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1:1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1:1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1:1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1:1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1:1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1:1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1:1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</sheetData>
  <mergeCells count="10">
    <mergeCell ref="A1:Q1"/>
    <mergeCell ref="D34:E34"/>
    <mergeCell ref="D35:E35"/>
    <mergeCell ref="D33:E33"/>
    <mergeCell ref="D26:E26"/>
    <mergeCell ref="D27:E27"/>
    <mergeCell ref="D28:E28"/>
    <mergeCell ref="D29:E29"/>
    <mergeCell ref="D30:E30"/>
    <mergeCell ref="D25:E25"/>
  </mergeCells>
  <phoneticPr fontId="2" type="noConversion"/>
  <pageMargins left="0.39370078740157499" right="0.39370078740157499" top="0.196850393700787" bottom="0.196850393700787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workbookViewId="0">
      <selection activeCell="I24" sqref="I24"/>
    </sheetView>
  </sheetViews>
  <sheetFormatPr defaultColWidth="9.109375" defaultRowHeight="24.6"/>
  <cols>
    <col min="1" max="1" width="5.6640625" style="56" customWidth="1"/>
    <col min="2" max="2" width="61.88671875" style="56" customWidth="1"/>
    <col min="3" max="4" width="15" style="56" customWidth="1"/>
    <col min="5" max="5" width="12.33203125" style="56" customWidth="1"/>
    <col min="6" max="6" width="13.88671875" style="56" customWidth="1"/>
    <col min="7" max="7" width="2.33203125" style="56" customWidth="1"/>
    <col min="8" max="8" width="6.88671875" style="56" customWidth="1"/>
    <col min="9" max="9" width="9.44140625" style="56" customWidth="1"/>
    <col min="10" max="12" width="10.5546875" style="56" customWidth="1"/>
    <col min="13" max="13" width="15.44140625" style="56" customWidth="1"/>
    <col min="14" max="14" width="14.88671875" style="56" customWidth="1"/>
    <col min="15" max="15" width="20" style="56" customWidth="1"/>
    <col min="16" max="16" width="9.88671875" style="56" customWidth="1"/>
    <col min="17" max="21" width="7.109375" style="56" customWidth="1"/>
    <col min="22" max="16384" width="9.109375" style="56"/>
  </cols>
  <sheetData>
    <row r="1" spans="1:21" ht="30">
      <c r="A1" s="244" t="s">
        <v>32</v>
      </c>
    </row>
    <row r="2" spans="1:21" ht="27.6" thickBot="1">
      <c r="A2" s="245" t="s">
        <v>288</v>
      </c>
      <c r="C2" s="58"/>
      <c r="D2" s="58"/>
      <c r="E2" s="58"/>
      <c r="F2" s="58"/>
      <c r="G2" s="59"/>
    </row>
    <row r="3" spans="1:21" ht="23.25" customHeight="1">
      <c r="A3" s="311" t="s">
        <v>12</v>
      </c>
      <c r="B3" s="313" t="s">
        <v>146</v>
      </c>
      <c r="C3" s="315" t="s">
        <v>141</v>
      </c>
      <c r="D3" s="313" t="s">
        <v>155</v>
      </c>
      <c r="E3" s="318" t="s">
        <v>158</v>
      </c>
      <c r="F3" s="309" t="s">
        <v>159</v>
      </c>
      <c r="G3" s="60"/>
      <c r="H3" s="57" t="s">
        <v>59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2"/>
      <c r="B4" s="314"/>
      <c r="C4" s="316"/>
      <c r="D4" s="317"/>
      <c r="E4" s="319"/>
      <c r="F4" s="310"/>
      <c r="G4" s="63"/>
      <c r="H4" s="250" t="s">
        <v>63</v>
      </c>
      <c r="I4" s="64" t="s">
        <v>66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108</v>
      </c>
      <c r="C5" s="69"/>
      <c r="D5" s="70"/>
      <c r="E5" s="70"/>
      <c r="F5" s="71"/>
      <c r="G5" s="63"/>
      <c r="H5" s="65"/>
      <c r="I5" s="56" t="s">
        <v>65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64</v>
      </c>
      <c r="I7" s="77" t="s">
        <v>67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142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102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8.2">
      <c r="A11" s="72"/>
      <c r="B11" s="68" t="s">
        <v>109</v>
      </c>
      <c r="C11" s="73"/>
      <c r="D11" s="74"/>
      <c r="E11" s="74"/>
      <c r="F11" s="75"/>
      <c r="G11" s="63"/>
      <c r="H11" s="65"/>
      <c r="J11" s="303" t="s">
        <v>160</v>
      </c>
      <c r="K11" s="304"/>
      <c r="L11" s="305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06">
        <v>100</v>
      </c>
      <c r="K12" s="307"/>
      <c r="L12" s="308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251"/>
      <c r="I13" s="56" t="s">
        <v>294</v>
      </c>
      <c r="L13" s="82" t="s">
        <v>123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122</v>
      </c>
      <c r="L14" s="82" t="s">
        <v>124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5.2" thickBot="1">
      <c r="A15" s="72"/>
      <c r="B15" s="84"/>
      <c r="C15" s="73"/>
      <c r="D15" s="74"/>
      <c r="E15" s="74"/>
      <c r="F15" s="75"/>
      <c r="G15" s="63"/>
      <c r="I15" s="56" t="s">
        <v>119</v>
      </c>
      <c r="K15" s="85" t="s">
        <v>120</v>
      </c>
      <c r="L15" s="56" t="s">
        <v>121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110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166</v>
      </c>
      <c r="L17" s="56" t="s">
        <v>121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H19" s="76" t="s">
        <v>292</v>
      </c>
      <c r="I19" s="58" t="s">
        <v>293</v>
      </c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I20" s="61" t="s">
        <v>13</v>
      </c>
      <c r="J20" s="62"/>
      <c r="K20" s="90" t="s">
        <v>60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5">
        <v>5</v>
      </c>
      <c r="J21" s="95" t="s">
        <v>58</v>
      </c>
      <c r="K21" s="257">
        <v>100</v>
      </c>
      <c r="L21" s="257"/>
      <c r="P21" s="87"/>
      <c r="Q21" s="82"/>
    </row>
    <row r="22" spans="1:21">
      <c r="A22" s="72"/>
      <c r="B22" s="73" t="s">
        <v>111</v>
      </c>
      <c r="C22" s="73"/>
      <c r="D22" s="74"/>
      <c r="E22" s="74"/>
      <c r="F22" s="75"/>
      <c r="G22" s="63"/>
      <c r="H22" s="65"/>
      <c r="I22" s="65">
        <v>4</v>
      </c>
      <c r="J22" s="95" t="s">
        <v>58</v>
      </c>
      <c r="K22" s="257">
        <v>83.33</v>
      </c>
      <c r="L22" s="257"/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I23" s="65">
        <v>3</v>
      </c>
      <c r="J23" s="95" t="s">
        <v>58</v>
      </c>
      <c r="K23" s="257">
        <v>66.66</v>
      </c>
      <c r="L23" s="257"/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2</v>
      </c>
      <c r="J24" s="95" t="s">
        <v>58</v>
      </c>
      <c r="K24" s="257">
        <v>50</v>
      </c>
      <c r="L24" s="257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1</v>
      </c>
      <c r="J25" s="95" t="s">
        <v>58</v>
      </c>
      <c r="K25" s="257">
        <v>33.33</v>
      </c>
      <c r="L25" s="257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118</v>
      </c>
      <c r="C26" s="73"/>
      <c r="D26" s="74"/>
      <c r="E26" s="74"/>
      <c r="F26" s="75"/>
      <c r="G26" s="63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5.2" thickBot="1">
      <c r="A29" s="98"/>
      <c r="B29" s="99"/>
      <c r="C29" s="99"/>
      <c r="D29" s="100"/>
      <c r="E29" s="100"/>
      <c r="F29" s="101"/>
      <c r="G29" s="63"/>
      <c r="I29" s="102"/>
      <c r="J29" s="95"/>
      <c r="K29" s="302"/>
      <c r="L29" s="302"/>
      <c r="N29" s="63"/>
      <c r="O29" s="63"/>
      <c r="P29" s="63"/>
      <c r="Q29" s="63"/>
      <c r="R29" s="63"/>
      <c r="S29" s="63"/>
      <c r="T29" s="63"/>
      <c r="U29" s="63"/>
    </row>
    <row r="30" spans="1:21" ht="25.2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6" t="s">
        <v>331</v>
      </c>
      <c r="Q31" s="63"/>
    </row>
    <row r="32" spans="1:21">
      <c r="A32" s="107"/>
      <c r="C32" s="39"/>
      <c r="D32" s="39"/>
      <c r="E32" s="39"/>
      <c r="F32" s="39"/>
      <c r="G32" s="59"/>
      <c r="H32" s="63"/>
      <c r="I32" s="256" t="s">
        <v>332</v>
      </c>
      <c r="J32" s="63"/>
      <c r="K32" s="63"/>
      <c r="L32" s="63"/>
      <c r="M32" s="63"/>
      <c r="O32" s="63"/>
      <c r="P32" s="63"/>
    </row>
    <row r="33" spans="1:16">
      <c r="A33" s="107"/>
      <c r="C33" s="39"/>
      <c r="D33" s="39"/>
      <c r="E33" s="39"/>
      <c r="F33" s="39"/>
      <c r="G33" s="63"/>
      <c r="H33" s="63"/>
      <c r="I33" s="256" t="s">
        <v>333</v>
      </c>
      <c r="J33" s="63"/>
      <c r="K33" s="63"/>
      <c r="L33" s="63"/>
      <c r="M33" s="63"/>
      <c r="N33" s="63"/>
      <c r="O33" s="63"/>
      <c r="P33" s="63"/>
    </row>
    <row r="34" spans="1:16">
      <c r="A34" s="63"/>
      <c r="C34" s="39"/>
      <c r="D34" s="39"/>
      <c r="E34" s="39"/>
      <c r="F34" s="39"/>
      <c r="G34" s="63"/>
      <c r="H34" s="63"/>
      <c r="I34" s="63"/>
      <c r="J34" s="63"/>
      <c r="K34" s="63"/>
      <c r="L34" s="63"/>
      <c r="M34" s="106" t="s">
        <v>129</v>
      </c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9">
    <mergeCell ref="K29:L29"/>
    <mergeCell ref="J11:L11"/>
    <mergeCell ref="J12:L12"/>
    <mergeCell ref="F3:F4"/>
    <mergeCell ref="A3:A4"/>
    <mergeCell ref="B3:B4"/>
    <mergeCell ref="C3:C4"/>
    <mergeCell ref="D3:D4"/>
    <mergeCell ref="E3:E4"/>
  </mergeCells>
  <pageMargins left="0.39370078740157499" right="0.196850393700787" top="0.39370078740157499" bottom="0.196850393700787" header="0.31496062992126" footer="0.31496062992126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workbookViewId="0">
      <selection activeCell="C7" sqref="C7"/>
    </sheetView>
  </sheetViews>
  <sheetFormatPr defaultColWidth="9.109375" defaultRowHeight="24.6"/>
  <cols>
    <col min="1" max="1" width="5.6640625" style="56" customWidth="1"/>
    <col min="2" max="2" width="61.88671875" style="56" customWidth="1"/>
    <col min="3" max="4" width="15" style="56" customWidth="1"/>
    <col min="5" max="5" width="12.33203125" style="56" customWidth="1"/>
    <col min="6" max="6" width="13.88671875" style="56" customWidth="1"/>
    <col min="7" max="7" width="2.33203125" style="56" customWidth="1"/>
    <col min="8" max="8" width="6.88671875" style="56" customWidth="1"/>
    <col min="9" max="9" width="9.44140625" style="56" customWidth="1"/>
    <col min="10" max="12" width="10.5546875" style="56" customWidth="1"/>
    <col min="13" max="13" width="15.44140625" style="56" customWidth="1"/>
    <col min="14" max="14" width="14.88671875" style="56" customWidth="1"/>
    <col min="15" max="15" width="20" style="56" customWidth="1"/>
    <col min="16" max="16" width="9.88671875" style="56" customWidth="1"/>
    <col min="17" max="21" width="7.109375" style="56" customWidth="1"/>
    <col min="22" max="16384" width="9.109375" style="56"/>
  </cols>
  <sheetData>
    <row r="1" spans="1:21" ht="30">
      <c r="A1" s="244" t="s">
        <v>139</v>
      </c>
    </row>
    <row r="2" spans="1:21" ht="27.6" thickBot="1">
      <c r="A2" s="245" t="s">
        <v>288</v>
      </c>
      <c r="C2" s="58"/>
      <c r="D2" s="58"/>
      <c r="E2" s="58"/>
      <c r="F2" s="58"/>
      <c r="G2" s="59"/>
    </row>
    <row r="3" spans="1:21" ht="23.25" customHeight="1">
      <c r="A3" s="311" t="s">
        <v>12</v>
      </c>
      <c r="B3" s="321" t="s">
        <v>146</v>
      </c>
      <c r="C3" s="315" t="s">
        <v>141</v>
      </c>
      <c r="D3" s="313" t="s">
        <v>155</v>
      </c>
      <c r="E3" s="318" t="s">
        <v>158</v>
      </c>
      <c r="F3" s="309" t="s">
        <v>159</v>
      </c>
      <c r="G3" s="60"/>
      <c r="H3" s="57" t="s">
        <v>59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2"/>
      <c r="B4" s="322"/>
      <c r="C4" s="323"/>
      <c r="D4" s="317"/>
      <c r="E4" s="319"/>
      <c r="F4" s="310"/>
      <c r="G4" s="63"/>
      <c r="H4" s="250" t="s">
        <v>63</v>
      </c>
      <c r="I4" s="64" t="s">
        <v>66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108</v>
      </c>
      <c r="C5" s="69"/>
      <c r="D5" s="70"/>
      <c r="E5" s="70"/>
      <c r="F5" s="71"/>
      <c r="G5" s="63"/>
      <c r="H5" s="65"/>
      <c r="I5" s="56" t="s">
        <v>65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64</v>
      </c>
      <c r="I7" s="77" t="s">
        <v>67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142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102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8.2">
      <c r="A11" s="72"/>
      <c r="B11" s="68" t="s">
        <v>109</v>
      </c>
      <c r="C11" s="73"/>
      <c r="D11" s="74"/>
      <c r="E11" s="74"/>
      <c r="F11" s="75"/>
      <c r="G11" s="63"/>
      <c r="H11" s="65"/>
      <c r="J11" s="303" t="s">
        <v>160</v>
      </c>
      <c r="K11" s="304"/>
      <c r="L11" s="305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06">
        <v>100</v>
      </c>
      <c r="K12" s="307"/>
      <c r="L12" s="308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81"/>
      <c r="I13" s="56" t="s">
        <v>294</v>
      </c>
      <c r="L13" s="82" t="s">
        <v>123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122</v>
      </c>
      <c r="L14" s="82" t="s">
        <v>124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5.2" thickBot="1">
      <c r="A15" s="72"/>
      <c r="B15" s="84"/>
      <c r="C15" s="73"/>
      <c r="D15" s="74"/>
      <c r="E15" s="74"/>
      <c r="F15" s="75"/>
      <c r="G15" s="63"/>
      <c r="I15" s="56" t="s">
        <v>119</v>
      </c>
      <c r="K15" s="85" t="s">
        <v>120</v>
      </c>
      <c r="L15" s="56" t="s">
        <v>121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110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166</v>
      </c>
      <c r="L17" s="56" t="s">
        <v>121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P21" s="87"/>
      <c r="Q21" s="82"/>
    </row>
    <row r="22" spans="1:21">
      <c r="A22" s="72"/>
      <c r="B22" s="73" t="s">
        <v>111</v>
      </c>
      <c r="C22" s="73"/>
      <c r="D22" s="74"/>
      <c r="E22" s="74"/>
      <c r="F22" s="75"/>
      <c r="G22" s="63"/>
      <c r="H22" s="76" t="s">
        <v>292</v>
      </c>
      <c r="I22" s="58" t="s">
        <v>295</v>
      </c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I23" s="61" t="s">
        <v>13</v>
      </c>
      <c r="J23" s="62"/>
      <c r="K23" s="90" t="s">
        <v>60</v>
      </c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5</v>
      </c>
      <c r="J24" s="95" t="s">
        <v>58</v>
      </c>
      <c r="K24" s="320">
        <v>100</v>
      </c>
      <c r="L24" s="320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H25" s="65"/>
      <c r="I25" s="65">
        <v>4</v>
      </c>
      <c r="J25" s="95" t="s">
        <v>58</v>
      </c>
      <c r="K25" s="320">
        <v>83.33</v>
      </c>
      <c r="L25" s="320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118</v>
      </c>
      <c r="C26" s="73"/>
      <c r="D26" s="74"/>
      <c r="E26" s="74"/>
      <c r="F26" s="75"/>
      <c r="G26" s="63"/>
      <c r="I26" s="65">
        <v>3</v>
      </c>
      <c r="J26" s="95" t="s">
        <v>58</v>
      </c>
      <c r="K26" s="320">
        <v>66.66</v>
      </c>
      <c r="L26" s="320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I27" s="65">
        <v>2</v>
      </c>
      <c r="J27" s="95" t="s">
        <v>58</v>
      </c>
      <c r="K27" s="320">
        <v>50</v>
      </c>
      <c r="L27" s="320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I28" s="65">
        <v>1</v>
      </c>
      <c r="J28" s="95" t="s">
        <v>58</v>
      </c>
      <c r="K28" s="320">
        <v>33.33</v>
      </c>
      <c r="L28" s="320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5.2" thickBot="1">
      <c r="A29" s="98"/>
      <c r="B29" s="99"/>
      <c r="C29" s="99"/>
      <c r="D29" s="100"/>
      <c r="E29" s="100"/>
      <c r="F29" s="101"/>
      <c r="G29" s="63"/>
      <c r="I29" s="102"/>
      <c r="J29" s="95"/>
      <c r="K29" s="302"/>
      <c r="L29" s="302"/>
      <c r="N29" s="63"/>
      <c r="O29" s="63"/>
      <c r="P29" s="63"/>
      <c r="Q29" s="63"/>
      <c r="R29" s="63"/>
      <c r="S29" s="63"/>
      <c r="T29" s="63"/>
      <c r="U29" s="63"/>
    </row>
    <row r="30" spans="1:21" ht="25.2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6" t="s">
        <v>331</v>
      </c>
      <c r="Q31" s="63"/>
    </row>
    <row r="32" spans="1:21">
      <c r="A32" s="107"/>
      <c r="B32" s="63"/>
      <c r="C32" s="59"/>
      <c r="D32" s="59"/>
      <c r="E32" s="59"/>
      <c r="F32" s="59"/>
      <c r="G32" s="59"/>
      <c r="H32" s="63"/>
      <c r="I32" s="256" t="s">
        <v>332</v>
      </c>
      <c r="J32" s="63"/>
      <c r="K32" s="63"/>
      <c r="L32" s="63"/>
      <c r="M32" s="63"/>
      <c r="O32" s="63"/>
      <c r="P32" s="63"/>
    </row>
    <row r="33" spans="1:16">
      <c r="A33" s="107"/>
      <c r="B33" s="63"/>
      <c r="C33" s="63"/>
      <c r="D33" s="63"/>
      <c r="E33" s="63"/>
      <c r="F33" s="63"/>
      <c r="G33" s="63"/>
      <c r="H33" s="63"/>
      <c r="I33" s="256" t="s">
        <v>333</v>
      </c>
      <c r="J33" s="63"/>
      <c r="K33" s="63"/>
      <c r="L33" s="63"/>
      <c r="M33" s="63"/>
      <c r="N33" s="63"/>
      <c r="O33" s="63"/>
      <c r="P33" s="63"/>
    </row>
    <row r="34" spans="1:1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06" t="s">
        <v>130</v>
      </c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14">
    <mergeCell ref="K29:L29"/>
    <mergeCell ref="K27:L27"/>
    <mergeCell ref="K28:L28"/>
    <mergeCell ref="K26:L26"/>
    <mergeCell ref="K25:L25"/>
    <mergeCell ref="K24:L24"/>
    <mergeCell ref="A3:A4"/>
    <mergeCell ref="B3:B4"/>
    <mergeCell ref="C3:C4"/>
    <mergeCell ref="J11:L11"/>
    <mergeCell ref="J12:L12"/>
    <mergeCell ref="E3:E4"/>
    <mergeCell ref="F3:F4"/>
    <mergeCell ref="D3:D4"/>
  </mergeCells>
  <phoneticPr fontId="2" type="noConversion"/>
  <pageMargins left="0.39370078740157499" right="0.196850393700787" top="0.39370078740157499" bottom="0.196850393700787" header="0.31496062992126" footer="0.31496062992126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9"/>
  <sheetViews>
    <sheetView zoomScale="80" zoomScaleNormal="80" workbookViewId="0">
      <selection activeCell="M95" sqref="M95"/>
    </sheetView>
  </sheetViews>
  <sheetFormatPr defaultColWidth="9.109375" defaultRowHeight="16.8"/>
  <cols>
    <col min="1" max="1" width="6.44140625" style="115" customWidth="1"/>
    <col min="2" max="2" width="36" style="115" customWidth="1"/>
    <col min="3" max="3" width="36.44140625" style="115" bestFit="1" customWidth="1"/>
    <col min="4" max="4" width="36.6640625" style="115" bestFit="1" customWidth="1"/>
    <col min="5" max="5" width="37" style="115" bestFit="1" customWidth="1"/>
    <col min="6" max="6" width="37.6640625" style="115" bestFit="1" customWidth="1"/>
    <col min="7" max="16384" width="9.109375" style="115"/>
  </cols>
  <sheetData>
    <row r="1" spans="1:6" s="111" customFormat="1" ht="27">
      <c r="A1" s="249" t="s">
        <v>291</v>
      </c>
      <c r="C1" s="109"/>
      <c r="D1" s="109"/>
      <c r="E1" s="109"/>
      <c r="F1" s="110"/>
    </row>
    <row r="2" spans="1:6" ht="5.25" customHeight="1">
      <c r="A2" s="112"/>
      <c r="B2" s="113"/>
      <c r="C2" s="114"/>
      <c r="D2" s="114"/>
      <c r="E2" s="114"/>
      <c r="F2" s="114"/>
    </row>
    <row r="3" spans="1:6" ht="21">
      <c r="A3" s="324" t="s">
        <v>0</v>
      </c>
      <c r="B3" s="325"/>
      <c r="C3" s="325"/>
      <c r="D3" s="325"/>
      <c r="E3" s="325"/>
      <c r="F3" s="326"/>
    </row>
    <row r="4" spans="1:6" ht="20.399999999999999">
      <c r="A4" s="117">
        <v>1</v>
      </c>
      <c r="B4" s="118" t="s">
        <v>94</v>
      </c>
      <c r="C4" s="119"/>
      <c r="D4" s="120"/>
      <c r="E4" s="120"/>
      <c r="F4" s="121"/>
    </row>
    <row r="5" spans="1:6" ht="20.399999999999999">
      <c r="A5" s="122"/>
      <c r="B5" s="123" t="s">
        <v>87</v>
      </c>
      <c r="C5" s="124"/>
      <c r="D5" s="125"/>
      <c r="E5" s="252"/>
      <c r="F5" s="162"/>
    </row>
    <row r="6" spans="1:6" ht="21">
      <c r="A6" s="126"/>
      <c r="B6" s="127" t="s">
        <v>71</v>
      </c>
      <c r="C6" s="127" t="s">
        <v>72</v>
      </c>
      <c r="D6" s="127" t="s">
        <v>73</v>
      </c>
      <c r="E6" s="127" t="s">
        <v>74</v>
      </c>
      <c r="F6" s="127" t="s">
        <v>75</v>
      </c>
    </row>
    <row r="7" spans="1:6" ht="17.399999999999999">
      <c r="A7" s="170"/>
      <c r="B7" s="171" t="s">
        <v>163</v>
      </c>
      <c r="C7" s="171" t="s">
        <v>163</v>
      </c>
      <c r="D7" s="171" t="s">
        <v>163</v>
      </c>
      <c r="E7" s="171" t="s">
        <v>167</v>
      </c>
      <c r="F7" s="171" t="s">
        <v>168</v>
      </c>
    </row>
    <row r="8" spans="1:6" ht="17.399999999999999">
      <c r="A8" s="171"/>
      <c r="B8" s="171" t="s">
        <v>164</v>
      </c>
      <c r="C8" s="171" t="s">
        <v>164</v>
      </c>
      <c r="D8" s="171" t="s">
        <v>164</v>
      </c>
      <c r="E8" s="171" t="s">
        <v>182</v>
      </c>
      <c r="F8" s="171" t="s">
        <v>187</v>
      </c>
    </row>
    <row r="9" spans="1:6" ht="17.399999999999999">
      <c r="A9" s="171"/>
      <c r="B9" s="171" t="s">
        <v>165</v>
      </c>
      <c r="C9" s="171" t="s">
        <v>174</v>
      </c>
      <c r="D9" s="171" t="s">
        <v>181</v>
      </c>
      <c r="E9" s="171" t="s">
        <v>183</v>
      </c>
      <c r="F9" s="171" t="s">
        <v>188</v>
      </c>
    </row>
    <row r="10" spans="1:6" ht="17.399999999999999">
      <c r="A10" s="171"/>
      <c r="B10" s="171" t="s">
        <v>171</v>
      </c>
      <c r="C10" s="171" t="s">
        <v>175</v>
      </c>
      <c r="D10" s="171" t="s">
        <v>180</v>
      </c>
      <c r="E10" s="171" t="s">
        <v>184</v>
      </c>
      <c r="F10" s="171" t="s">
        <v>189</v>
      </c>
    </row>
    <row r="11" spans="1:6" ht="17.399999999999999">
      <c r="A11" s="171"/>
      <c r="B11" s="171" t="s">
        <v>172</v>
      </c>
      <c r="C11" s="171" t="s">
        <v>176</v>
      </c>
      <c r="D11" s="171"/>
      <c r="E11" s="171" t="s">
        <v>186</v>
      </c>
      <c r="F11" s="171" t="s">
        <v>190</v>
      </c>
    </row>
    <row r="12" spans="1:6" ht="17.399999999999999">
      <c r="A12" s="171"/>
      <c r="B12" s="171" t="s">
        <v>173</v>
      </c>
      <c r="C12" s="171" t="s">
        <v>177</v>
      </c>
      <c r="D12" s="171"/>
      <c r="E12" s="171" t="s">
        <v>185</v>
      </c>
      <c r="F12" s="171" t="s">
        <v>191</v>
      </c>
    </row>
    <row r="13" spans="1:6" ht="17.399999999999999">
      <c r="A13" s="171"/>
      <c r="B13" s="171"/>
      <c r="C13" s="171" t="s">
        <v>178</v>
      </c>
      <c r="D13" s="171"/>
      <c r="E13" s="171"/>
      <c r="F13" s="171" t="s">
        <v>192</v>
      </c>
    </row>
    <row r="14" spans="1:6" ht="17.399999999999999">
      <c r="A14" s="171"/>
      <c r="B14" s="171"/>
      <c r="C14" s="171" t="s">
        <v>179</v>
      </c>
      <c r="D14" s="171"/>
      <c r="E14" s="171"/>
      <c r="F14" s="171"/>
    </row>
    <row r="15" spans="1:6">
      <c r="A15" s="129"/>
      <c r="B15" s="129"/>
      <c r="C15" s="129"/>
      <c r="D15" s="129"/>
      <c r="E15" s="129"/>
      <c r="F15" s="129"/>
    </row>
    <row r="16" spans="1:6">
      <c r="A16" s="130" t="s">
        <v>13</v>
      </c>
      <c r="B16" s="131" t="s">
        <v>125</v>
      </c>
      <c r="C16" s="131" t="s">
        <v>125</v>
      </c>
      <c r="D16" s="131" t="s">
        <v>125</v>
      </c>
      <c r="E16" s="131" t="s">
        <v>125</v>
      </c>
      <c r="F16" s="132" t="s">
        <v>125</v>
      </c>
    </row>
    <row r="17" spans="1:6">
      <c r="A17" s="133" t="s">
        <v>88</v>
      </c>
      <c r="B17" s="134"/>
      <c r="C17" s="134"/>
      <c r="D17" s="134"/>
      <c r="E17" s="134"/>
      <c r="F17" s="134"/>
    </row>
    <row r="18" spans="1:6">
      <c r="A18" s="133" t="s">
        <v>161</v>
      </c>
      <c r="B18" s="174"/>
      <c r="C18" s="134"/>
      <c r="D18" s="134"/>
      <c r="E18" s="134"/>
      <c r="F18" s="134"/>
    </row>
    <row r="19" spans="1:6">
      <c r="A19" s="133" t="s">
        <v>162</v>
      </c>
      <c r="B19" s="135"/>
      <c r="C19" s="136"/>
      <c r="D19" s="136"/>
      <c r="E19" s="136"/>
      <c r="F19" s="136"/>
    </row>
    <row r="20" spans="1:6">
      <c r="A20" s="130" t="s">
        <v>13</v>
      </c>
      <c r="B20" s="131" t="s">
        <v>126</v>
      </c>
      <c r="C20" s="131" t="s">
        <v>126</v>
      </c>
      <c r="D20" s="131" t="s">
        <v>126</v>
      </c>
      <c r="E20" s="131" t="s">
        <v>126</v>
      </c>
      <c r="F20" s="132" t="s">
        <v>126</v>
      </c>
    </row>
    <row r="21" spans="1:6">
      <c r="A21" s="133" t="s">
        <v>88</v>
      </c>
      <c r="B21" s="138"/>
      <c r="C21" s="139"/>
      <c r="D21" s="139"/>
      <c r="E21" s="139"/>
      <c r="F21" s="139"/>
    </row>
    <row r="22" spans="1:6">
      <c r="A22" s="133" t="s">
        <v>161</v>
      </c>
      <c r="B22" s="174"/>
      <c r="C22" s="134"/>
      <c r="D22" s="134"/>
      <c r="E22" s="134"/>
      <c r="F22" s="134"/>
    </row>
    <row r="23" spans="1:6">
      <c r="A23" s="133" t="s">
        <v>162</v>
      </c>
      <c r="B23" s="135"/>
      <c r="C23" s="136"/>
      <c r="D23" s="136"/>
      <c r="E23" s="136"/>
      <c r="F23" s="136"/>
    </row>
    <row r="24" spans="1:6" ht="20.399999999999999">
      <c r="A24" s="117">
        <v>2</v>
      </c>
      <c r="B24" s="142" t="s">
        <v>93</v>
      </c>
      <c r="C24" s="143"/>
      <c r="D24" s="120"/>
      <c r="E24" s="120"/>
      <c r="F24" s="121"/>
    </row>
    <row r="25" spans="1:6" ht="20.399999999999999">
      <c r="A25" s="144"/>
      <c r="B25" s="145" t="s">
        <v>89</v>
      </c>
      <c r="C25" s="146"/>
      <c r="D25" s="147"/>
      <c r="E25" s="147"/>
      <c r="F25" s="148"/>
    </row>
    <row r="26" spans="1:6" ht="21">
      <c r="A26" s="126"/>
      <c r="B26" s="127" t="s">
        <v>71</v>
      </c>
      <c r="C26" s="127" t="s">
        <v>72</v>
      </c>
      <c r="D26" s="127" t="s">
        <v>73</v>
      </c>
      <c r="E26" s="127" t="s">
        <v>74</v>
      </c>
      <c r="F26" s="127" t="s">
        <v>75</v>
      </c>
    </row>
    <row r="27" spans="1:6" ht="17.399999999999999">
      <c r="A27" s="149"/>
      <c r="B27" s="177" t="s">
        <v>169</v>
      </c>
      <c r="C27" s="177" t="s">
        <v>193</v>
      </c>
      <c r="D27" s="171" t="s">
        <v>195</v>
      </c>
      <c r="E27" s="171" t="s">
        <v>195</v>
      </c>
      <c r="F27" s="171" t="s">
        <v>195</v>
      </c>
    </row>
    <row r="28" spans="1:6" ht="17.399999999999999">
      <c r="A28" s="129"/>
      <c r="B28" s="171" t="s">
        <v>170</v>
      </c>
      <c r="C28" s="171" t="s">
        <v>212</v>
      </c>
      <c r="D28" s="171" t="s">
        <v>212</v>
      </c>
      <c r="E28" s="171" t="s">
        <v>218</v>
      </c>
      <c r="F28" s="171" t="s">
        <v>196</v>
      </c>
    </row>
    <row r="29" spans="1:6" ht="17.399999999999999">
      <c r="A29" s="129"/>
      <c r="B29" s="171" t="s">
        <v>209</v>
      </c>
      <c r="C29" s="171" t="s">
        <v>213</v>
      </c>
      <c r="D29" s="171" t="s">
        <v>215</v>
      </c>
      <c r="E29" s="171" t="s">
        <v>219</v>
      </c>
      <c r="F29" s="171" t="s">
        <v>221</v>
      </c>
    </row>
    <row r="30" spans="1:6" ht="17.399999999999999">
      <c r="A30" s="129"/>
      <c r="B30" s="171" t="s">
        <v>210</v>
      </c>
      <c r="C30" s="171" t="s">
        <v>214</v>
      </c>
      <c r="D30" s="171" t="s">
        <v>216</v>
      </c>
      <c r="E30" s="171" t="s">
        <v>220</v>
      </c>
      <c r="F30" s="171" t="s">
        <v>222</v>
      </c>
    </row>
    <row r="31" spans="1:6" ht="17.399999999999999">
      <c r="A31" s="129"/>
      <c r="B31" s="171" t="s">
        <v>211</v>
      </c>
      <c r="C31" s="171" t="s">
        <v>194</v>
      </c>
      <c r="D31" s="171" t="s">
        <v>217</v>
      </c>
      <c r="E31" s="171"/>
      <c r="F31" s="171" t="s">
        <v>223</v>
      </c>
    </row>
    <row r="32" spans="1:6">
      <c r="A32" s="129"/>
      <c r="B32" s="129"/>
      <c r="C32" s="129"/>
      <c r="D32" s="129"/>
      <c r="E32" s="129"/>
      <c r="F32" s="129"/>
    </row>
    <row r="33" spans="1:6">
      <c r="A33" s="130" t="s">
        <v>13</v>
      </c>
      <c r="B33" s="131" t="s">
        <v>125</v>
      </c>
      <c r="C33" s="131" t="s">
        <v>125</v>
      </c>
      <c r="D33" s="131" t="s">
        <v>125</v>
      </c>
      <c r="E33" s="131" t="s">
        <v>125</v>
      </c>
      <c r="F33" s="132" t="s">
        <v>125</v>
      </c>
    </row>
    <row r="34" spans="1:6">
      <c r="A34" s="133" t="s">
        <v>88</v>
      </c>
      <c r="B34" s="172"/>
      <c r="C34" s="172"/>
      <c r="D34" s="172"/>
      <c r="E34" s="172"/>
      <c r="F34" s="173"/>
    </row>
    <row r="35" spans="1:6">
      <c r="A35" s="133" t="s">
        <v>161</v>
      </c>
      <c r="B35" s="175"/>
      <c r="C35" s="175"/>
      <c r="D35" s="175"/>
      <c r="E35" s="175"/>
      <c r="F35" s="176"/>
    </row>
    <row r="36" spans="1:6">
      <c r="A36" s="133" t="s">
        <v>162</v>
      </c>
      <c r="B36" s="134"/>
      <c r="C36" s="134"/>
      <c r="D36" s="134"/>
      <c r="E36" s="134"/>
      <c r="F36" s="134"/>
    </row>
    <row r="37" spans="1:6">
      <c r="A37" s="133"/>
      <c r="B37" s="135"/>
      <c r="C37" s="136"/>
      <c r="D37" s="136"/>
      <c r="E37" s="136"/>
      <c r="F37" s="136"/>
    </row>
    <row r="38" spans="1:6">
      <c r="A38" s="130" t="s">
        <v>13</v>
      </c>
      <c r="B38" s="131" t="s">
        <v>126</v>
      </c>
      <c r="C38" s="131" t="s">
        <v>126</v>
      </c>
      <c r="D38" s="131" t="s">
        <v>126</v>
      </c>
      <c r="E38" s="131" t="s">
        <v>126</v>
      </c>
      <c r="F38" s="132" t="s">
        <v>126</v>
      </c>
    </row>
    <row r="39" spans="1:6">
      <c r="A39" s="133" t="s">
        <v>88</v>
      </c>
      <c r="B39" s="138"/>
      <c r="C39" s="139"/>
      <c r="D39" s="139"/>
      <c r="E39" s="139"/>
      <c r="F39" s="139"/>
    </row>
    <row r="40" spans="1:6">
      <c r="A40" s="133" t="s">
        <v>161</v>
      </c>
      <c r="B40" s="116"/>
      <c r="C40" s="129"/>
      <c r="D40" s="129"/>
      <c r="E40" s="129"/>
      <c r="F40" s="129"/>
    </row>
    <row r="41" spans="1:6">
      <c r="A41" s="133" t="s">
        <v>162</v>
      </c>
      <c r="B41" s="135"/>
      <c r="C41" s="136"/>
      <c r="D41" s="136"/>
      <c r="E41" s="136"/>
      <c r="F41" s="136"/>
    </row>
    <row r="42" spans="1:6">
      <c r="A42" s="133"/>
      <c r="B42" s="140"/>
      <c r="C42" s="141"/>
      <c r="D42" s="141"/>
      <c r="E42" s="141"/>
      <c r="F42" s="141"/>
    </row>
    <row r="43" spans="1:6" ht="21">
      <c r="A43" s="152"/>
      <c r="B43" s="153"/>
      <c r="C43" s="153"/>
      <c r="D43" s="153"/>
      <c r="E43" s="153"/>
      <c r="F43" s="154" t="s">
        <v>131</v>
      </c>
    </row>
    <row r="44" spans="1:6" ht="21">
      <c r="A44" s="324" t="s">
        <v>0</v>
      </c>
      <c r="B44" s="325"/>
      <c r="C44" s="325"/>
      <c r="D44" s="325"/>
      <c r="E44" s="325"/>
      <c r="F44" s="326"/>
    </row>
    <row r="45" spans="1:6" ht="20.399999999999999">
      <c r="A45" s="117">
        <v>3</v>
      </c>
      <c r="B45" s="142" t="s">
        <v>95</v>
      </c>
      <c r="C45" s="143"/>
      <c r="D45" s="120"/>
      <c r="E45" s="120"/>
      <c r="F45" s="121"/>
    </row>
    <row r="46" spans="1:6" ht="20.399999999999999">
      <c r="A46" s="122"/>
      <c r="B46" s="145" t="s">
        <v>90</v>
      </c>
      <c r="C46" s="146"/>
      <c r="D46" s="147"/>
      <c r="E46" s="147"/>
      <c r="F46" s="148"/>
    </row>
    <row r="47" spans="1:6" ht="21">
      <c r="A47" s="156"/>
      <c r="B47" s="127" t="s">
        <v>71</v>
      </c>
      <c r="C47" s="127" t="s">
        <v>72</v>
      </c>
      <c r="D47" s="127" t="s">
        <v>73</v>
      </c>
      <c r="E47" s="127" t="s">
        <v>74</v>
      </c>
      <c r="F47" s="127" t="s">
        <v>75</v>
      </c>
    </row>
    <row r="48" spans="1:6" ht="17.399999999999999">
      <c r="A48" s="149"/>
      <c r="B48" s="177" t="s">
        <v>224</v>
      </c>
      <c r="C48" s="171" t="s">
        <v>198</v>
      </c>
      <c r="D48" s="171" t="s">
        <v>198</v>
      </c>
      <c r="E48" s="171" t="s">
        <v>198</v>
      </c>
      <c r="F48" s="171" t="s">
        <v>204</v>
      </c>
    </row>
    <row r="49" spans="1:6" ht="17.399999999999999">
      <c r="A49" s="129"/>
      <c r="B49" s="171" t="s">
        <v>225</v>
      </c>
      <c r="C49" s="171" t="s">
        <v>199</v>
      </c>
      <c r="D49" s="171" t="s">
        <v>197</v>
      </c>
      <c r="E49" s="171" t="s">
        <v>201</v>
      </c>
      <c r="F49" s="171" t="s">
        <v>205</v>
      </c>
    </row>
    <row r="50" spans="1:6" ht="17.399999999999999">
      <c r="A50" s="129"/>
      <c r="B50" s="171" t="s">
        <v>226</v>
      </c>
      <c r="C50" s="171" t="s">
        <v>200</v>
      </c>
      <c r="D50" s="171"/>
      <c r="E50" s="171" t="s">
        <v>202</v>
      </c>
      <c r="F50" s="171" t="s">
        <v>206</v>
      </c>
    </row>
    <row r="51" spans="1:6" ht="17.399999999999999">
      <c r="A51" s="129"/>
      <c r="B51" s="171" t="s">
        <v>227</v>
      </c>
      <c r="C51" s="171" t="s">
        <v>229</v>
      </c>
      <c r="D51" s="171"/>
      <c r="E51" s="171" t="s">
        <v>203</v>
      </c>
      <c r="F51" s="171" t="s">
        <v>207</v>
      </c>
    </row>
    <row r="52" spans="1:6" ht="17.399999999999999">
      <c r="A52" s="129"/>
      <c r="B52" s="171" t="s">
        <v>228</v>
      </c>
      <c r="C52" s="171" t="s">
        <v>230</v>
      </c>
      <c r="D52" s="171"/>
      <c r="E52" s="171"/>
      <c r="F52" s="171"/>
    </row>
    <row r="53" spans="1:6" ht="17.399999999999999">
      <c r="A53" s="129"/>
      <c r="B53" s="171"/>
      <c r="C53" s="171" t="s">
        <v>29</v>
      </c>
      <c r="D53" s="171"/>
      <c r="E53" s="171"/>
      <c r="F53" s="171"/>
    </row>
    <row r="54" spans="1:6">
      <c r="A54" s="129"/>
      <c r="B54" s="129"/>
      <c r="C54" s="129"/>
      <c r="D54" s="129"/>
      <c r="E54" s="129"/>
      <c r="F54" s="129"/>
    </row>
    <row r="55" spans="1:6">
      <c r="A55" s="130" t="s">
        <v>13</v>
      </c>
      <c r="B55" s="131" t="s">
        <v>125</v>
      </c>
      <c r="C55" s="131" t="s">
        <v>125</v>
      </c>
      <c r="D55" s="131" t="s">
        <v>125</v>
      </c>
      <c r="E55" s="131" t="s">
        <v>125</v>
      </c>
      <c r="F55" s="132" t="s">
        <v>125</v>
      </c>
    </row>
    <row r="56" spans="1:6">
      <c r="A56" s="133" t="s">
        <v>88</v>
      </c>
      <c r="B56" s="134"/>
      <c r="C56" s="134"/>
      <c r="D56" s="134"/>
      <c r="E56" s="134"/>
      <c r="F56" s="134"/>
    </row>
    <row r="57" spans="1:6">
      <c r="A57" s="133" t="s">
        <v>161</v>
      </c>
      <c r="B57" s="174"/>
      <c r="C57" s="134"/>
      <c r="D57" s="134"/>
      <c r="E57" s="134"/>
      <c r="F57" s="134"/>
    </row>
    <row r="58" spans="1:6">
      <c r="A58" s="133" t="s">
        <v>162</v>
      </c>
      <c r="B58" s="135"/>
      <c r="C58" s="136"/>
      <c r="D58" s="136"/>
      <c r="E58" s="136"/>
      <c r="F58" s="136"/>
    </row>
    <row r="59" spans="1:6">
      <c r="A59" s="150"/>
      <c r="B59" s="137"/>
      <c r="C59" s="129"/>
      <c r="D59" s="129"/>
      <c r="E59" s="129"/>
      <c r="F59" s="129"/>
    </row>
    <row r="60" spans="1:6">
      <c r="A60" s="130" t="s">
        <v>13</v>
      </c>
      <c r="B60" s="131" t="s">
        <v>126</v>
      </c>
      <c r="C60" s="131" t="s">
        <v>126</v>
      </c>
      <c r="D60" s="131" t="s">
        <v>126</v>
      </c>
      <c r="E60" s="131" t="s">
        <v>126</v>
      </c>
      <c r="F60" s="132" t="s">
        <v>126</v>
      </c>
    </row>
    <row r="61" spans="1:6">
      <c r="A61" s="133" t="s">
        <v>88</v>
      </c>
      <c r="B61" s="138"/>
      <c r="C61" s="139"/>
      <c r="D61" s="139"/>
      <c r="E61" s="139"/>
      <c r="F61" s="139"/>
    </row>
    <row r="62" spans="1:6">
      <c r="A62" s="133" t="s">
        <v>161</v>
      </c>
      <c r="B62" s="174"/>
      <c r="C62" s="134"/>
      <c r="D62" s="134"/>
      <c r="E62" s="134"/>
      <c r="F62" s="134"/>
    </row>
    <row r="63" spans="1:6">
      <c r="A63" s="133" t="s">
        <v>162</v>
      </c>
      <c r="B63" s="135"/>
      <c r="C63" s="136"/>
      <c r="D63" s="136"/>
      <c r="E63" s="136"/>
      <c r="F63" s="136"/>
    </row>
    <row r="64" spans="1:6">
      <c r="A64" s="157"/>
      <c r="B64" s="140"/>
      <c r="C64" s="141"/>
      <c r="D64" s="141"/>
      <c r="E64" s="141"/>
      <c r="F64" s="141"/>
    </row>
    <row r="65" spans="1:6" ht="20.399999999999999">
      <c r="A65" s="158">
        <v>4</v>
      </c>
      <c r="B65" s="159" t="s">
        <v>96</v>
      </c>
      <c r="C65" s="160"/>
      <c r="D65" s="161"/>
      <c r="E65" s="161"/>
      <c r="F65" s="162"/>
    </row>
    <row r="66" spans="1:6" ht="20.399999999999999">
      <c r="A66" s="158"/>
      <c r="B66" s="159" t="s">
        <v>296</v>
      </c>
      <c r="C66" s="160"/>
      <c r="D66" s="161"/>
      <c r="E66" s="161"/>
      <c r="F66" s="162"/>
    </row>
    <row r="67" spans="1:6" ht="21">
      <c r="A67" s="156"/>
      <c r="B67" s="163" t="s">
        <v>71</v>
      </c>
      <c r="C67" s="163" t="s">
        <v>72</v>
      </c>
      <c r="D67" s="163" t="s">
        <v>73</v>
      </c>
      <c r="E67" s="163" t="s">
        <v>74</v>
      </c>
      <c r="F67" s="163" t="s">
        <v>75</v>
      </c>
    </row>
    <row r="68" spans="1:6" ht="17.399999999999999">
      <c r="A68" s="128"/>
      <c r="B68" s="171" t="s">
        <v>231</v>
      </c>
      <c r="C68" s="171" t="s">
        <v>208</v>
      </c>
      <c r="D68" s="171" t="s">
        <v>241</v>
      </c>
      <c r="E68" s="171" t="s">
        <v>244</v>
      </c>
      <c r="F68" s="171" t="s">
        <v>244</v>
      </c>
    </row>
    <row r="69" spans="1:6" ht="17.399999999999999">
      <c r="A69" s="129"/>
      <c r="B69" s="171" t="s">
        <v>232</v>
      </c>
      <c r="C69" s="171" t="s">
        <v>238</v>
      </c>
      <c r="D69" s="171" t="s">
        <v>242</v>
      </c>
      <c r="E69" s="171" t="s">
        <v>245</v>
      </c>
      <c r="F69" s="171" t="s">
        <v>247</v>
      </c>
    </row>
    <row r="70" spans="1:6" ht="17.399999999999999">
      <c r="A70" s="129"/>
      <c r="B70" s="171" t="s">
        <v>233</v>
      </c>
      <c r="C70" s="171" t="s">
        <v>239</v>
      </c>
      <c r="D70" s="171" t="s">
        <v>243</v>
      </c>
      <c r="E70" s="171" t="s">
        <v>246</v>
      </c>
      <c r="F70" s="171" t="s">
        <v>248</v>
      </c>
    </row>
    <row r="71" spans="1:6" ht="17.399999999999999">
      <c r="A71" s="129"/>
      <c r="B71" s="171" t="s">
        <v>234</v>
      </c>
      <c r="C71" s="171" t="s">
        <v>240</v>
      </c>
      <c r="D71" s="171"/>
      <c r="E71" s="171" t="s">
        <v>7</v>
      </c>
      <c r="F71" s="171" t="s">
        <v>249</v>
      </c>
    </row>
    <row r="72" spans="1:6" ht="17.399999999999999">
      <c r="A72" s="129"/>
      <c r="B72" s="171" t="s">
        <v>235</v>
      </c>
      <c r="C72" s="171"/>
      <c r="D72" s="171"/>
      <c r="E72" s="171"/>
      <c r="F72" s="171" t="s">
        <v>250</v>
      </c>
    </row>
    <row r="73" spans="1:6" ht="17.399999999999999">
      <c r="A73" s="129"/>
      <c r="B73" s="171" t="s">
        <v>236</v>
      </c>
      <c r="C73" s="171"/>
      <c r="D73" s="171"/>
      <c r="E73" s="171"/>
      <c r="F73" s="171" t="s">
        <v>251</v>
      </c>
    </row>
    <row r="74" spans="1:6" ht="17.399999999999999">
      <c r="A74" s="129"/>
      <c r="B74" s="171" t="s">
        <v>237</v>
      </c>
      <c r="C74" s="171"/>
      <c r="D74" s="171"/>
      <c r="E74" s="171"/>
      <c r="F74" s="171"/>
    </row>
    <row r="75" spans="1:6">
      <c r="A75" s="130" t="s">
        <v>13</v>
      </c>
      <c r="B75" s="131" t="s">
        <v>125</v>
      </c>
      <c r="C75" s="131" t="s">
        <v>125</v>
      </c>
      <c r="D75" s="131" t="s">
        <v>125</v>
      </c>
      <c r="E75" s="131" t="s">
        <v>125</v>
      </c>
      <c r="F75" s="132" t="s">
        <v>125</v>
      </c>
    </row>
    <row r="76" spans="1:6">
      <c r="A76" s="133" t="s">
        <v>88</v>
      </c>
      <c r="B76" s="172"/>
      <c r="C76" s="172"/>
      <c r="D76" s="172"/>
      <c r="E76" s="172"/>
      <c r="F76" s="173"/>
    </row>
    <row r="77" spans="1:6">
      <c r="A77" s="133" t="s">
        <v>161</v>
      </c>
      <c r="B77" s="178"/>
      <c r="C77" s="178"/>
      <c r="D77" s="178"/>
      <c r="E77" s="178"/>
      <c r="F77" s="179"/>
    </row>
    <row r="78" spans="1:6">
      <c r="A78" s="133" t="s">
        <v>162</v>
      </c>
      <c r="B78" s="134"/>
      <c r="C78" s="134"/>
      <c r="D78" s="134"/>
      <c r="E78" s="134"/>
      <c r="F78" s="134"/>
    </row>
    <row r="79" spans="1:6">
      <c r="A79" s="150"/>
      <c r="B79" s="135"/>
      <c r="C79" s="136"/>
      <c r="D79" s="136"/>
      <c r="E79" s="136"/>
      <c r="F79" s="136"/>
    </row>
    <row r="80" spans="1:6">
      <c r="A80" s="130" t="s">
        <v>13</v>
      </c>
      <c r="B80" s="131" t="s">
        <v>126</v>
      </c>
      <c r="C80" s="131" t="s">
        <v>126</v>
      </c>
      <c r="D80" s="131" t="s">
        <v>126</v>
      </c>
      <c r="E80" s="131" t="s">
        <v>126</v>
      </c>
      <c r="F80" s="132" t="s">
        <v>126</v>
      </c>
    </row>
    <row r="81" spans="1:6">
      <c r="A81" s="133" t="s">
        <v>88</v>
      </c>
      <c r="B81" s="175"/>
      <c r="C81" s="175"/>
      <c r="D81" s="175"/>
      <c r="E81" s="175"/>
      <c r="F81" s="176"/>
    </row>
    <row r="82" spans="1:6">
      <c r="A82" s="133" t="s">
        <v>161</v>
      </c>
      <c r="B82" s="178"/>
      <c r="C82" s="178"/>
      <c r="D82" s="178"/>
      <c r="E82" s="178"/>
      <c r="F82" s="179"/>
    </row>
    <row r="83" spans="1:6">
      <c r="A83" s="133" t="s">
        <v>162</v>
      </c>
      <c r="B83" s="136"/>
      <c r="C83" s="136"/>
      <c r="D83" s="136"/>
      <c r="E83" s="136"/>
      <c r="F83" s="136"/>
    </row>
    <row r="84" spans="1:6">
      <c r="A84" s="151"/>
      <c r="B84" s="140"/>
      <c r="C84" s="141"/>
      <c r="D84" s="141"/>
      <c r="E84" s="141"/>
      <c r="F84" s="141"/>
    </row>
    <row r="85" spans="1:6">
      <c r="A85" s="152"/>
      <c r="B85" s="137"/>
      <c r="C85" s="137"/>
      <c r="D85" s="137"/>
      <c r="E85" s="137"/>
      <c r="F85" s="137"/>
    </row>
    <row r="86" spans="1:6" ht="21">
      <c r="A86" s="246"/>
      <c r="B86" s="137"/>
      <c r="C86" s="137"/>
      <c r="D86" s="137"/>
      <c r="E86" s="137"/>
      <c r="F86" s="155" t="s">
        <v>132</v>
      </c>
    </row>
    <row r="87" spans="1:6" ht="21">
      <c r="A87" s="324" t="s">
        <v>0</v>
      </c>
      <c r="B87" s="325"/>
      <c r="C87" s="325"/>
      <c r="D87" s="325"/>
      <c r="E87" s="325"/>
      <c r="F87" s="326"/>
    </row>
    <row r="88" spans="1:6" ht="20.399999999999999">
      <c r="A88" s="117">
        <v>5</v>
      </c>
      <c r="B88" s="118" t="s">
        <v>97</v>
      </c>
      <c r="C88" s="124"/>
      <c r="D88" s="120"/>
      <c r="E88" s="120"/>
      <c r="F88" s="121"/>
    </row>
    <row r="89" spans="1:6" ht="20.399999999999999">
      <c r="A89" s="122"/>
      <c r="B89" s="145" t="s">
        <v>91</v>
      </c>
      <c r="C89" s="146"/>
      <c r="D89" s="147"/>
      <c r="E89" s="147"/>
      <c r="F89" s="148"/>
    </row>
    <row r="90" spans="1:6" ht="21">
      <c r="A90" s="164"/>
      <c r="B90" s="163" t="s">
        <v>71</v>
      </c>
      <c r="C90" s="163" t="s">
        <v>72</v>
      </c>
      <c r="D90" s="163" t="s">
        <v>73</v>
      </c>
      <c r="E90" s="163" t="s">
        <v>74</v>
      </c>
      <c r="F90" s="163" t="s">
        <v>75</v>
      </c>
    </row>
    <row r="91" spans="1:6" ht="17.399999999999999">
      <c r="A91" s="128"/>
      <c r="B91" s="171" t="s">
        <v>252</v>
      </c>
      <c r="C91" s="171" t="s">
        <v>257</v>
      </c>
      <c r="D91" s="171" t="s">
        <v>257</v>
      </c>
      <c r="E91" s="171" t="s">
        <v>257</v>
      </c>
      <c r="F91" s="171" t="s">
        <v>266</v>
      </c>
    </row>
    <row r="92" spans="1:6" ht="17.399999999999999">
      <c r="A92" s="129"/>
      <c r="B92" s="171" t="s">
        <v>253</v>
      </c>
      <c r="C92" s="171" t="s">
        <v>258</v>
      </c>
      <c r="D92" s="171" t="s">
        <v>262</v>
      </c>
      <c r="E92" s="171" t="s">
        <v>263</v>
      </c>
      <c r="F92" s="171" t="s">
        <v>267</v>
      </c>
    </row>
    <row r="93" spans="1:6" ht="17.399999999999999">
      <c r="A93" s="129"/>
      <c r="B93" s="171" t="s">
        <v>254</v>
      </c>
      <c r="C93" s="171" t="s">
        <v>259</v>
      </c>
      <c r="D93" s="171" t="s">
        <v>261</v>
      </c>
      <c r="E93" s="171" t="s">
        <v>265</v>
      </c>
      <c r="F93" s="171" t="s">
        <v>269</v>
      </c>
    </row>
    <row r="94" spans="1:6" ht="17.399999999999999">
      <c r="A94" s="129"/>
      <c r="B94" s="171" t="s">
        <v>255</v>
      </c>
      <c r="C94" s="171" t="s">
        <v>260</v>
      </c>
      <c r="D94" s="171"/>
      <c r="E94" s="171" t="s">
        <v>264</v>
      </c>
      <c r="F94" s="171" t="s">
        <v>268</v>
      </c>
    </row>
    <row r="95" spans="1:6" ht="17.399999999999999">
      <c r="A95" s="129"/>
      <c r="B95" s="171" t="s">
        <v>256</v>
      </c>
      <c r="C95" s="171"/>
      <c r="D95" s="171"/>
      <c r="E95" s="171"/>
      <c r="F95" s="171"/>
    </row>
    <row r="96" spans="1:6" ht="17.399999999999999">
      <c r="A96" s="129"/>
      <c r="B96" s="171"/>
      <c r="C96" s="171"/>
      <c r="D96" s="171"/>
      <c r="E96" s="171"/>
      <c r="F96" s="171"/>
    </row>
    <row r="97" spans="1:6">
      <c r="A97" s="130" t="s">
        <v>13</v>
      </c>
      <c r="B97" s="131" t="s">
        <v>125</v>
      </c>
      <c r="C97" s="131" t="s">
        <v>125</v>
      </c>
      <c r="D97" s="131" t="s">
        <v>125</v>
      </c>
      <c r="E97" s="131" t="s">
        <v>125</v>
      </c>
      <c r="F97" s="132" t="s">
        <v>125</v>
      </c>
    </row>
    <row r="98" spans="1:6">
      <c r="A98" s="133" t="s">
        <v>88</v>
      </c>
      <c r="B98" s="134"/>
      <c r="C98" s="134"/>
      <c r="D98" s="134"/>
      <c r="E98" s="134"/>
      <c r="F98" s="134"/>
    </row>
    <row r="99" spans="1:6">
      <c r="A99" s="133" t="s">
        <v>161</v>
      </c>
      <c r="B99" s="174"/>
      <c r="C99" s="134"/>
      <c r="D99" s="134"/>
      <c r="E99" s="134"/>
      <c r="F99" s="134"/>
    </row>
    <row r="100" spans="1:6">
      <c r="A100" s="133" t="s">
        <v>162</v>
      </c>
      <c r="B100" s="135"/>
      <c r="C100" s="136"/>
      <c r="D100" s="136"/>
      <c r="E100" s="136"/>
      <c r="F100" s="136"/>
    </row>
    <row r="101" spans="1:6">
      <c r="A101" s="133"/>
      <c r="B101" s="137"/>
      <c r="C101" s="129"/>
      <c r="D101" s="129"/>
      <c r="E101" s="129"/>
      <c r="F101" s="129"/>
    </row>
    <row r="102" spans="1:6">
      <c r="A102" s="130" t="s">
        <v>13</v>
      </c>
      <c r="B102" s="131" t="s">
        <v>126</v>
      </c>
      <c r="C102" s="131" t="s">
        <v>126</v>
      </c>
      <c r="D102" s="131" t="s">
        <v>126</v>
      </c>
      <c r="E102" s="131" t="s">
        <v>126</v>
      </c>
      <c r="F102" s="132" t="s">
        <v>126</v>
      </c>
    </row>
    <row r="103" spans="1:6">
      <c r="A103" s="133" t="s">
        <v>88</v>
      </c>
      <c r="B103" s="134"/>
      <c r="C103" s="134"/>
      <c r="D103" s="134"/>
      <c r="E103" s="134"/>
      <c r="F103" s="134"/>
    </row>
    <row r="104" spans="1:6">
      <c r="A104" s="133" t="s">
        <v>161</v>
      </c>
      <c r="B104" s="174"/>
      <c r="C104" s="134"/>
      <c r="D104" s="134"/>
      <c r="E104" s="134"/>
      <c r="F104" s="134"/>
    </row>
    <row r="105" spans="1:6">
      <c r="A105" s="133" t="s">
        <v>162</v>
      </c>
      <c r="B105" s="135"/>
      <c r="C105" s="136"/>
      <c r="D105" s="136"/>
      <c r="E105" s="136"/>
      <c r="F105" s="136"/>
    </row>
    <row r="106" spans="1:6">
      <c r="A106" s="165"/>
      <c r="B106" s="166"/>
      <c r="C106" s="141"/>
      <c r="D106" s="141"/>
      <c r="E106" s="141"/>
      <c r="F106" s="141"/>
    </row>
    <row r="107" spans="1:6" ht="20.399999999999999">
      <c r="A107" s="167">
        <v>6</v>
      </c>
      <c r="B107" s="142" t="s">
        <v>98</v>
      </c>
      <c r="C107" s="143"/>
      <c r="D107" s="120"/>
      <c r="E107" s="120"/>
      <c r="F107" s="121"/>
    </row>
    <row r="108" spans="1:6" ht="20.399999999999999">
      <c r="A108" s="122"/>
      <c r="B108" s="145" t="s">
        <v>92</v>
      </c>
      <c r="C108" s="146"/>
      <c r="D108" s="147"/>
      <c r="E108" s="147"/>
      <c r="F108" s="148"/>
    </row>
    <row r="109" spans="1:6" ht="21">
      <c r="A109" s="164"/>
      <c r="B109" s="163" t="s">
        <v>71</v>
      </c>
      <c r="C109" s="163" t="s">
        <v>72</v>
      </c>
      <c r="D109" s="163" t="s">
        <v>73</v>
      </c>
      <c r="E109" s="163" t="s">
        <v>74</v>
      </c>
      <c r="F109" s="163" t="s">
        <v>75</v>
      </c>
    </row>
    <row r="110" spans="1:6" ht="17.399999999999999">
      <c r="A110" s="149"/>
      <c r="B110" s="177" t="s">
        <v>270</v>
      </c>
      <c r="C110" s="177" t="s">
        <v>270</v>
      </c>
      <c r="D110" s="171" t="s">
        <v>276</v>
      </c>
      <c r="E110" s="171" t="s">
        <v>278</v>
      </c>
      <c r="F110" s="171" t="s">
        <v>281</v>
      </c>
    </row>
    <row r="111" spans="1:6" ht="17.399999999999999">
      <c r="A111" s="129"/>
      <c r="B111" s="171" t="s">
        <v>271</v>
      </c>
      <c r="C111" s="171" t="s">
        <v>274</v>
      </c>
      <c r="D111" s="171" t="s">
        <v>277</v>
      </c>
      <c r="E111" s="171" t="s">
        <v>279</v>
      </c>
      <c r="F111" s="171" t="s">
        <v>280</v>
      </c>
    </row>
    <row r="112" spans="1:6" ht="17.399999999999999">
      <c r="A112" s="129"/>
      <c r="B112" s="171" t="s">
        <v>272</v>
      </c>
      <c r="C112" s="171" t="s">
        <v>275</v>
      </c>
      <c r="D112" s="171"/>
      <c r="E112" s="171"/>
      <c r="F112" s="171"/>
    </row>
    <row r="113" spans="1:6" ht="17.399999999999999">
      <c r="A113" s="129"/>
      <c r="B113" s="171" t="s">
        <v>273</v>
      </c>
      <c r="C113" s="171"/>
      <c r="D113" s="171"/>
      <c r="E113" s="171"/>
      <c r="F113" s="171"/>
    </row>
    <row r="114" spans="1:6" ht="17.399999999999999">
      <c r="A114" s="129"/>
      <c r="B114" s="171"/>
      <c r="C114" s="171"/>
      <c r="D114" s="171"/>
      <c r="E114" s="171"/>
      <c r="F114" s="171"/>
    </row>
    <row r="115" spans="1:6">
      <c r="A115" s="130" t="s">
        <v>13</v>
      </c>
      <c r="B115" s="131" t="s">
        <v>125</v>
      </c>
      <c r="C115" s="131" t="s">
        <v>125</v>
      </c>
      <c r="D115" s="131" t="s">
        <v>125</v>
      </c>
      <c r="E115" s="131" t="s">
        <v>125</v>
      </c>
      <c r="F115" s="132" t="s">
        <v>125</v>
      </c>
    </row>
    <row r="116" spans="1:6">
      <c r="A116" s="133" t="s">
        <v>88</v>
      </c>
      <c r="B116" s="134"/>
      <c r="C116" s="134"/>
      <c r="D116" s="134"/>
      <c r="E116" s="134"/>
      <c r="F116" s="134"/>
    </row>
    <row r="117" spans="1:6">
      <c r="A117" s="133" t="s">
        <v>161</v>
      </c>
      <c r="B117" s="174"/>
      <c r="C117" s="134"/>
      <c r="D117" s="134"/>
      <c r="E117" s="134"/>
      <c r="F117" s="134"/>
    </row>
    <row r="118" spans="1:6">
      <c r="A118" s="133" t="s">
        <v>162</v>
      </c>
      <c r="B118" s="135"/>
      <c r="C118" s="136"/>
      <c r="D118" s="136"/>
      <c r="E118" s="136"/>
      <c r="F118" s="136"/>
    </row>
    <row r="119" spans="1:6">
      <c r="A119" s="133"/>
      <c r="B119" s="137"/>
      <c r="C119" s="129"/>
      <c r="D119" s="129"/>
      <c r="E119" s="129"/>
      <c r="F119" s="129"/>
    </row>
    <row r="120" spans="1:6">
      <c r="A120" s="130" t="s">
        <v>13</v>
      </c>
      <c r="B120" s="131" t="s">
        <v>126</v>
      </c>
      <c r="C120" s="131" t="s">
        <v>126</v>
      </c>
      <c r="D120" s="131" t="s">
        <v>126</v>
      </c>
      <c r="E120" s="131" t="s">
        <v>126</v>
      </c>
      <c r="F120" s="132" t="s">
        <v>126</v>
      </c>
    </row>
    <row r="121" spans="1:6">
      <c r="A121" s="133" t="s">
        <v>88</v>
      </c>
      <c r="B121" s="134"/>
      <c r="C121" s="134"/>
      <c r="D121" s="134"/>
      <c r="E121" s="134"/>
      <c r="F121" s="134"/>
    </row>
    <row r="122" spans="1:6">
      <c r="A122" s="133" t="s">
        <v>161</v>
      </c>
      <c r="B122" s="174"/>
      <c r="C122" s="134"/>
      <c r="D122" s="134"/>
      <c r="E122" s="134"/>
      <c r="F122" s="134"/>
    </row>
    <row r="123" spans="1:6">
      <c r="A123" s="133" t="s">
        <v>162</v>
      </c>
      <c r="B123" s="135"/>
      <c r="C123" s="136"/>
      <c r="D123" s="136"/>
      <c r="E123" s="136"/>
      <c r="F123" s="136"/>
    </row>
    <row r="124" spans="1:6">
      <c r="A124" s="165"/>
      <c r="B124" s="166"/>
      <c r="C124" s="141"/>
      <c r="D124" s="141"/>
      <c r="E124" s="141"/>
      <c r="F124" s="141"/>
    </row>
    <row r="125" spans="1:6" ht="18.600000000000001">
      <c r="A125" s="168"/>
      <c r="B125" s="169"/>
      <c r="C125" s="169"/>
      <c r="D125" s="169"/>
      <c r="E125" s="169"/>
      <c r="F125" s="169"/>
    </row>
    <row r="129" spans="6:6" ht="21">
      <c r="F129" s="154" t="s">
        <v>133</v>
      </c>
    </row>
  </sheetData>
  <mergeCells count="3">
    <mergeCell ref="A3:F3"/>
    <mergeCell ref="A44:F44"/>
    <mergeCell ref="A87:F87"/>
  </mergeCells>
  <pageMargins left="0.39370078740157499" right="0.196850393700787" top="0.39370078740157499" bottom="0.196850393700787" header="0.31496062992126" footer="0.31496062992126"/>
  <pageSetup paperSize="9" scale="73" orientation="landscape" r:id="rId1"/>
  <headerFooter alignWithMargins="0">
    <oddHeader>&amp;C</oddHeader>
  </headerFooter>
  <rowBreaks count="2" manualBreakCount="2">
    <brk id="43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opLeftCell="A13" workbookViewId="0">
      <selection activeCell="B14" sqref="B14"/>
    </sheetView>
  </sheetViews>
  <sheetFormatPr defaultColWidth="9.109375" defaultRowHeight="24.6"/>
  <cols>
    <col min="1" max="1" width="8.33203125" style="261" customWidth="1"/>
    <col min="2" max="2" width="55.5546875" style="261" customWidth="1"/>
    <col min="3" max="3" width="15.88671875" style="261" customWidth="1"/>
    <col min="4" max="4" width="9.6640625" style="261" customWidth="1"/>
    <col min="5" max="5" width="10.44140625" style="261" customWidth="1"/>
    <col min="6" max="7" width="4.5546875" style="261" customWidth="1"/>
    <col min="8" max="8" width="6.88671875" style="261" customWidth="1"/>
    <col min="9" max="9" width="12.88671875" style="261" customWidth="1"/>
    <col min="10" max="10" width="11.109375" style="261" customWidth="1"/>
    <col min="11" max="14" width="9.33203125" style="261" customWidth="1"/>
    <col min="15" max="16384" width="9.109375" style="261"/>
  </cols>
  <sheetData>
    <row r="1" spans="1:14" ht="30">
      <c r="A1" s="260" t="s">
        <v>32</v>
      </c>
    </row>
    <row r="2" spans="1:14" ht="27">
      <c r="A2" s="262" t="s">
        <v>289</v>
      </c>
      <c r="C2" s="263"/>
      <c r="D2" s="263"/>
      <c r="E2" s="264"/>
      <c r="F2" s="264"/>
      <c r="H2" s="263"/>
      <c r="I2" s="263"/>
      <c r="J2" s="263"/>
      <c r="K2" s="263"/>
      <c r="L2" s="263"/>
      <c r="M2" s="263"/>
      <c r="N2" s="263"/>
    </row>
    <row r="3" spans="1:14" ht="7.5" customHeight="1" thickBot="1"/>
    <row r="4" spans="1:14" ht="23.25" customHeight="1" thickBot="1">
      <c r="A4" s="341" t="s">
        <v>12</v>
      </c>
      <c r="B4" s="344" t="s">
        <v>284</v>
      </c>
      <c r="C4" s="350" t="s">
        <v>140</v>
      </c>
      <c r="D4" s="350" t="s">
        <v>158</v>
      </c>
      <c r="E4" s="347" t="s">
        <v>159</v>
      </c>
      <c r="F4" s="265"/>
      <c r="H4" s="334" t="s">
        <v>151</v>
      </c>
      <c r="I4" s="335"/>
      <c r="J4" s="335"/>
      <c r="K4" s="335"/>
      <c r="L4" s="335"/>
      <c r="M4" s="335"/>
      <c r="N4" s="336"/>
    </row>
    <row r="5" spans="1:14" ht="23.25" customHeight="1">
      <c r="A5" s="342"/>
      <c r="B5" s="345"/>
      <c r="C5" s="351"/>
      <c r="D5" s="351"/>
      <c r="E5" s="348"/>
      <c r="F5" s="265"/>
      <c r="H5" s="337" t="s">
        <v>76</v>
      </c>
      <c r="I5" s="339" t="s">
        <v>49</v>
      </c>
      <c r="J5" s="330" t="s">
        <v>71</v>
      </c>
      <c r="K5" s="330" t="s">
        <v>72</v>
      </c>
      <c r="L5" s="330" t="s">
        <v>73</v>
      </c>
      <c r="M5" s="330" t="s">
        <v>74</v>
      </c>
      <c r="N5" s="332" t="s">
        <v>75</v>
      </c>
    </row>
    <row r="6" spans="1:14" ht="25.2" thickBot="1">
      <c r="A6" s="343"/>
      <c r="B6" s="346"/>
      <c r="C6" s="352"/>
      <c r="D6" s="352"/>
      <c r="E6" s="349"/>
      <c r="F6" s="266"/>
      <c r="H6" s="338"/>
      <c r="I6" s="340"/>
      <c r="J6" s="331"/>
      <c r="K6" s="331"/>
      <c r="L6" s="331"/>
      <c r="M6" s="331"/>
      <c r="N6" s="333"/>
    </row>
    <row r="7" spans="1:14" ht="23.25" customHeight="1">
      <c r="A7" s="267">
        <v>1</v>
      </c>
      <c r="B7" s="268" t="s">
        <v>15</v>
      </c>
      <c r="C7" s="269">
        <v>7</v>
      </c>
      <c r="D7" s="180"/>
      <c r="E7" s="259"/>
      <c r="F7" s="270"/>
      <c r="H7" s="182">
        <v>1</v>
      </c>
      <c r="I7" s="183">
        <v>7</v>
      </c>
      <c r="J7" s="184">
        <f t="shared" ref="J7:J12" si="0">100*I7/100</f>
        <v>7</v>
      </c>
      <c r="K7" s="184">
        <f>83.33*I7/100</f>
        <v>5.8330999999999991</v>
      </c>
      <c r="L7" s="184">
        <f>66.66*I7/100</f>
        <v>4.6661999999999999</v>
      </c>
      <c r="M7" s="184">
        <f>50*I7/100</f>
        <v>3.5</v>
      </c>
      <c r="N7" s="185">
        <f>33.33*I7/100</f>
        <v>2.3331</v>
      </c>
    </row>
    <row r="8" spans="1:14">
      <c r="A8" s="271">
        <v>2</v>
      </c>
      <c r="B8" s="268" t="s">
        <v>16</v>
      </c>
      <c r="C8" s="272">
        <v>7</v>
      </c>
      <c r="D8" s="186"/>
      <c r="E8" s="187"/>
      <c r="F8" s="270"/>
      <c r="H8" s="188">
        <v>2</v>
      </c>
      <c r="I8" s="189">
        <v>7</v>
      </c>
      <c r="J8" s="190">
        <f t="shared" si="0"/>
        <v>7</v>
      </c>
      <c r="K8" s="190">
        <f t="shared" ref="K8:K12" si="1">83.33*I8/100</f>
        <v>5.8330999999999991</v>
      </c>
      <c r="L8" s="190">
        <f t="shared" ref="L8:L12" si="2">66.66*I8/100</f>
        <v>4.6661999999999999</v>
      </c>
      <c r="M8" s="190">
        <f t="shared" ref="M8:M12" si="3">50*I8/100</f>
        <v>3.5</v>
      </c>
      <c r="N8" s="191">
        <f t="shared" ref="N8:N12" si="4">33.33*I8/100</f>
        <v>2.3331</v>
      </c>
    </row>
    <row r="9" spans="1:14">
      <c r="A9" s="271">
        <v>3</v>
      </c>
      <c r="B9" s="273" t="s">
        <v>28</v>
      </c>
      <c r="C9" s="272">
        <v>5</v>
      </c>
      <c r="D9" s="186"/>
      <c r="E9" s="187"/>
      <c r="F9" s="270"/>
      <c r="H9" s="192">
        <v>3</v>
      </c>
      <c r="I9" s="189">
        <v>5</v>
      </c>
      <c r="J9" s="190">
        <f t="shared" si="0"/>
        <v>5</v>
      </c>
      <c r="K9" s="190">
        <f t="shared" si="1"/>
        <v>4.1665000000000001</v>
      </c>
      <c r="L9" s="190">
        <f t="shared" si="2"/>
        <v>3.3329999999999997</v>
      </c>
      <c r="M9" s="190">
        <f t="shared" si="3"/>
        <v>2.5</v>
      </c>
      <c r="N9" s="191">
        <f t="shared" si="4"/>
        <v>1.6664999999999999</v>
      </c>
    </row>
    <row r="10" spans="1:14">
      <c r="A10" s="271">
        <v>4</v>
      </c>
      <c r="B10" s="273" t="s">
        <v>18</v>
      </c>
      <c r="C10" s="272">
        <v>5</v>
      </c>
      <c r="D10" s="186"/>
      <c r="E10" s="187"/>
      <c r="F10" s="270"/>
      <c r="H10" s="188">
        <v>4</v>
      </c>
      <c r="I10" s="189">
        <v>5</v>
      </c>
      <c r="J10" s="190">
        <f t="shared" si="0"/>
        <v>5</v>
      </c>
      <c r="K10" s="190">
        <f t="shared" si="1"/>
        <v>4.1665000000000001</v>
      </c>
      <c r="L10" s="190">
        <f t="shared" si="2"/>
        <v>3.3329999999999997</v>
      </c>
      <c r="M10" s="190">
        <f t="shared" si="3"/>
        <v>2.5</v>
      </c>
      <c r="N10" s="191">
        <f t="shared" si="4"/>
        <v>1.6664999999999999</v>
      </c>
    </row>
    <row r="11" spans="1:14">
      <c r="A11" s="271">
        <v>5</v>
      </c>
      <c r="B11" s="268" t="s">
        <v>17</v>
      </c>
      <c r="C11" s="272">
        <v>3</v>
      </c>
      <c r="D11" s="186"/>
      <c r="E11" s="187"/>
      <c r="F11" s="270"/>
      <c r="H11" s="192">
        <v>5</v>
      </c>
      <c r="I11" s="189">
        <v>3</v>
      </c>
      <c r="J11" s="190">
        <f t="shared" si="0"/>
        <v>3</v>
      </c>
      <c r="K11" s="190">
        <f t="shared" si="1"/>
        <v>2.4999000000000002</v>
      </c>
      <c r="L11" s="190">
        <f t="shared" si="2"/>
        <v>1.9997999999999998</v>
      </c>
      <c r="M11" s="190">
        <f t="shared" si="3"/>
        <v>1.5</v>
      </c>
      <c r="N11" s="191">
        <f t="shared" si="4"/>
        <v>0.9998999999999999</v>
      </c>
    </row>
    <row r="12" spans="1:14" ht="25.2" thickBot="1">
      <c r="A12" s="274">
        <v>6</v>
      </c>
      <c r="B12" s="275" t="s">
        <v>22</v>
      </c>
      <c r="C12" s="276">
        <v>3</v>
      </c>
      <c r="D12" s="193"/>
      <c r="E12" s="194"/>
      <c r="F12" s="270"/>
      <c r="H12" s="195">
        <v>6</v>
      </c>
      <c r="I12" s="196">
        <v>3</v>
      </c>
      <c r="J12" s="197">
        <f t="shared" si="0"/>
        <v>3</v>
      </c>
      <c r="K12" s="197">
        <f t="shared" si="1"/>
        <v>2.4999000000000002</v>
      </c>
      <c r="L12" s="197">
        <f t="shared" si="2"/>
        <v>1.9997999999999998</v>
      </c>
      <c r="M12" s="197">
        <f t="shared" si="3"/>
        <v>1.5</v>
      </c>
      <c r="N12" s="198">
        <f t="shared" si="4"/>
        <v>0.9998999999999999</v>
      </c>
    </row>
    <row r="13" spans="1:14" ht="25.2" thickBot="1">
      <c r="A13" s="277"/>
      <c r="B13" s="278" t="s">
        <v>14</v>
      </c>
      <c r="C13" s="279">
        <f>SUM(C7:C12)</f>
        <v>30</v>
      </c>
      <c r="D13" s="199"/>
      <c r="E13" s="200"/>
      <c r="F13" s="270"/>
      <c r="H13" s="201" t="s">
        <v>14</v>
      </c>
      <c r="I13" s="202">
        <f t="shared" ref="I13:J13" ca="1" si="5">SUM(I7:I13)</f>
        <v>30</v>
      </c>
      <c r="J13" s="203">
        <f t="shared" ca="1" si="5"/>
        <v>30</v>
      </c>
      <c r="K13" s="204">
        <v>25</v>
      </c>
      <c r="L13" s="204">
        <f>SUM(L7:L12)</f>
        <v>19.998000000000001</v>
      </c>
      <c r="M13" s="204">
        <f>SUM(M7:M12)</f>
        <v>15</v>
      </c>
      <c r="N13" s="205">
        <v>10</v>
      </c>
    </row>
    <row r="15" spans="1:14" ht="23.25" customHeight="1"/>
    <row r="16" spans="1:14" ht="30">
      <c r="A16" s="280" t="s">
        <v>139</v>
      </c>
      <c r="B16" s="270"/>
      <c r="C16" s="270"/>
      <c r="D16" s="270"/>
      <c r="E16" s="270"/>
      <c r="F16" s="270"/>
    </row>
    <row r="17" spans="1:14" ht="27">
      <c r="A17" s="262" t="s">
        <v>290</v>
      </c>
      <c r="C17" s="263"/>
      <c r="D17" s="263"/>
      <c r="E17" s="264"/>
      <c r="F17" s="281"/>
    </row>
    <row r="18" spans="1:14" ht="25.2" thickBot="1">
      <c r="F18" s="270"/>
    </row>
    <row r="19" spans="1:14" ht="21" customHeight="1" thickBot="1">
      <c r="A19" s="341" t="s">
        <v>12</v>
      </c>
      <c r="B19" s="344" t="s">
        <v>284</v>
      </c>
      <c r="C19" s="350" t="s">
        <v>140</v>
      </c>
      <c r="D19" s="350" t="s">
        <v>158</v>
      </c>
      <c r="E19" s="347" t="s">
        <v>159</v>
      </c>
      <c r="F19" s="270"/>
      <c r="G19" s="327" t="s">
        <v>112</v>
      </c>
      <c r="H19" s="328"/>
      <c r="I19" s="328"/>
      <c r="J19" s="328"/>
      <c r="K19" s="328"/>
      <c r="L19" s="329"/>
      <c r="M19" s="282" t="s">
        <v>23</v>
      </c>
      <c r="N19" s="282" t="s">
        <v>27</v>
      </c>
    </row>
    <row r="20" spans="1:14">
      <c r="A20" s="342"/>
      <c r="B20" s="345"/>
      <c r="C20" s="351"/>
      <c r="D20" s="351"/>
      <c r="E20" s="348"/>
      <c r="F20" s="283"/>
      <c r="G20" s="284" t="s">
        <v>136</v>
      </c>
      <c r="H20" s="285"/>
      <c r="I20" s="285"/>
      <c r="J20" s="285"/>
      <c r="K20" s="285"/>
      <c r="L20" s="286"/>
      <c r="M20" s="206"/>
      <c r="N20" s="206"/>
    </row>
    <row r="21" spans="1:14" ht="21" customHeight="1" thickBot="1">
      <c r="A21" s="343"/>
      <c r="B21" s="346"/>
      <c r="C21" s="352"/>
      <c r="D21" s="352"/>
      <c r="E21" s="349"/>
      <c r="F21" s="283"/>
      <c r="G21" s="287" t="s">
        <v>25</v>
      </c>
      <c r="H21" s="288"/>
      <c r="I21" s="288"/>
      <c r="J21" s="288"/>
      <c r="K21" s="288"/>
      <c r="L21" s="289"/>
      <c r="M21" s="209"/>
      <c r="N21" s="209"/>
    </row>
    <row r="22" spans="1:14" ht="23.25" customHeight="1">
      <c r="A22" s="267">
        <v>1</v>
      </c>
      <c r="B22" s="268" t="s">
        <v>15</v>
      </c>
      <c r="C22" s="269">
        <v>7</v>
      </c>
      <c r="D22" s="180"/>
      <c r="E22" s="181"/>
      <c r="F22" s="266"/>
      <c r="G22" s="287" t="s">
        <v>282</v>
      </c>
      <c r="H22" s="290"/>
      <c r="I22" s="290"/>
      <c r="J22" s="290"/>
      <c r="K22" s="290"/>
      <c r="L22" s="289"/>
      <c r="M22" s="207"/>
      <c r="N22" s="207"/>
    </row>
    <row r="23" spans="1:14">
      <c r="A23" s="271">
        <v>2</v>
      </c>
      <c r="B23" s="268" t="s">
        <v>16</v>
      </c>
      <c r="C23" s="272">
        <v>7</v>
      </c>
      <c r="D23" s="186"/>
      <c r="E23" s="187"/>
      <c r="F23" s="270"/>
      <c r="G23" s="287" t="s">
        <v>24</v>
      </c>
      <c r="H23" s="290"/>
      <c r="I23" s="290"/>
      <c r="J23" s="290"/>
      <c r="K23" s="290"/>
      <c r="L23" s="289"/>
      <c r="M23" s="207"/>
      <c r="N23" s="207"/>
    </row>
    <row r="24" spans="1:14">
      <c r="A24" s="271">
        <v>3</v>
      </c>
      <c r="B24" s="273" t="s">
        <v>28</v>
      </c>
      <c r="C24" s="272">
        <v>5</v>
      </c>
      <c r="D24" s="186"/>
      <c r="E24" s="187"/>
      <c r="F24" s="270"/>
      <c r="G24" s="287" t="s">
        <v>68</v>
      </c>
      <c r="H24" s="290"/>
      <c r="I24" s="290"/>
      <c r="J24" s="290"/>
      <c r="K24" s="290"/>
      <c r="L24" s="289"/>
      <c r="M24" s="207"/>
      <c r="N24" s="207"/>
    </row>
    <row r="25" spans="1:14">
      <c r="A25" s="271">
        <v>4</v>
      </c>
      <c r="B25" s="273" t="s">
        <v>18</v>
      </c>
      <c r="C25" s="272">
        <v>5</v>
      </c>
      <c r="D25" s="186"/>
      <c r="E25" s="187"/>
      <c r="F25" s="270"/>
      <c r="G25" s="287" t="s">
        <v>69</v>
      </c>
      <c r="H25" s="290"/>
      <c r="I25" s="290"/>
      <c r="J25" s="290"/>
      <c r="K25" s="290"/>
      <c r="L25" s="289"/>
      <c r="M25" s="207"/>
      <c r="N25" s="207"/>
    </row>
    <row r="26" spans="1:14">
      <c r="A26" s="271">
        <v>5</v>
      </c>
      <c r="B26" s="268" t="s">
        <v>17</v>
      </c>
      <c r="C26" s="272">
        <v>3</v>
      </c>
      <c r="D26" s="186"/>
      <c r="E26" s="187"/>
      <c r="F26" s="270"/>
      <c r="G26" s="287" t="s">
        <v>70</v>
      </c>
      <c r="H26" s="290"/>
      <c r="I26" s="290"/>
      <c r="J26" s="290"/>
      <c r="K26" s="290"/>
      <c r="L26" s="289"/>
      <c r="M26" s="207"/>
      <c r="N26" s="207"/>
    </row>
    <row r="27" spans="1:14" ht="25.2" thickBot="1">
      <c r="A27" s="274">
        <v>6</v>
      </c>
      <c r="B27" s="275" t="s">
        <v>22</v>
      </c>
      <c r="C27" s="276">
        <v>3</v>
      </c>
      <c r="D27" s="193"/>
      <c r="E27" s="194"/>
      <c r="F27" s="270"/>
      <c r="G27" s="287" t="s">
        <v>283</v>
      </c>
      <c r="H27" s="290"/>
      <c r="I27" s="290"/>
      <c r="J27" s="290"/>
      <c r="K27" s="290"/>
      <c r="L27" s="289"/>
      <c r="M27" s="207"/>
      <c r="N27" s="207"/>
    </row>
    <row r="28" spans="1:14" ht="25.2" thickBot="1">
      <c r="A28" s="277"/>
      <c r="B28" s="278" t="s">
        <v>14</v>
      </c>
      <c r="C28" s="279">
        <f>SUM(C22:C27)</f>
        <v>30</v>
      </c>
      <c r="D28" s="199"/>
      <c r="E28" s="200"/>
      <c r="F28" s="270"/>
      <c r="G28" s="287" t="s">
        <v>26</v>
      </c>
      <c r="H28" s="290"/>
      <c r="I28" s="290"/>
      <c r="J28" s="290"/>
      <c r="K28" s="290"/>
      <c r="L28" s="289"/>
      <c r="M28" s="207"/>
      <c r="N28" s="207"/>
    </row>
    <row r="29" spans="1:14" ht="25.2" thickBot="1">
      <c r="A29" s="277"/>
      <c r="B29" s="270"/>
      <c r="C29" s="277"/>
      <c r="D29" s="277"/>
      <c r="E29" s="270"/>
      <c r="F29" s="270"/>
      <c r="G29" s="291" t="s">
        <v>77</v>
      </c>
      <c r="H29" s="292"/>
      <c r="I29" s="292"/>
      <c r="J29" s="292"/>
      <c r="K29" s="292"/>
      <c r="L29" s="293"/>
      <c r="M29" s="208"/>
      <c r="N29" s="208"/>
    </row>
    <row r="30" spans="1:14">
      <c r="A30" s="270"/>
      <c r="B30" s="270"/>
      <c r="C30" s="270"/>
      <c r="D30" s="270"/>
      <c r="E30" s="270"/>
      <c r="F30" s="270"/>
    </row>
    <row r="31" spans="1:14">
      <c r="B31" s="261" t="s">
        <v>297</v>
      </c>
    </row>
    <row r="32" spans="1:14">
      <c r="B32" s="261" t="s">
        <v>334</v>
      </c>
    </row>
    <row r="33" spans="14:14">
      <c r="N33" s="294" t="s">
        <v>134</v>
      </c>
    </row>
  </sheetData>
  <sheetProtection password="CA0E" sheet="1" objects="1" scenarios="1"/>
  <mergeCells count="19">
    <mergeCell ref="A4:A6"/>
    <mergeCell ref="B4:B6"/>
    <mergeCell ref="E4:E6"/>
    <mergeCell ref="A19:A21"/>
    <mergeCell ref="B19:B21"/>
    <mergeCell ref="C19:C21"/>
    <mergeCell ref="D19:D21"/>
    <mergeCell ref="E19:E21"/>
    <mergeCell ref="C4:C6"/>
    <mergeCell ref="D4:D6"/>
    <mergeCell ref="G19:L19"/>
    <mergeCell ref="M5:M6"/>
    <mergeCell ref="N5:N6"/>
    <mergeCell ref="H4:N4"/>
    <mergeCell ref="H5:H6"/>
    <mergeCell ref="I5:I6"/>
    <mergeCell ref="J5:J6"/>
    <mergeCell ref="K5:K6"/>
    <mergeCell ref="L5:L6"/>
  </mergeCells>
  <phoneticPr fontId="2" type="noConversion"/>
  <pageMargins left="0.39370078740157499" right="0.196850393700787" top="0.39370078740157499" bottom="0.196850393700787" header="0.31496062992126" footer="0.31496062992126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"/>
  <sheetViews>
    <sheetView zoomScale="120" zoomScaleNormal="120" workbookViewId="0">
      <selection activeCell="I24" sqref="I24"/>
    </sheetView>
  </sheetViews>
  <sheetFormatPr defaultColWidth="9.109375" defaultRowHeight="15.6"/>
  <cols>
    <col min="1" max="1" width="6.33203125" style="227" customWidth="1"/>
    <col min="2" max="16384" width="9.109375" style="227"/>
  </cols>
  <sheetData>
    <row r="1" spans="1:16" s="210" customFormat="1" ht="32.25" customHeight="1" thickBot="1">
      <c r="E1" s="353" t="s">
        <v>299</v>
      </c>
      <c r="F1" s="353"/>
      <c r="G1" s="353"/>
      <c r="H1" s="353"/>
      <c r="I1" s="353"/>
      <c r="J1" s="353"/>
      <c r="K1" s="353"/>
    </row>
    <row r="2" spans="1:16" s="210" customFormat="1" ht="21" customHeight="1" thickBot="1">
      <c r="A2" s="354" t="s">
        <v>125</v>
      </c>
      <c r="B2" s="355"/>
      <c r="C2" s="355"/>
      <c r="D2" s="355"/>
      <c r="E2" s="355"/>
      <c r="F2" s="355"/>
      <c r="G2" s="355"/>
      <c r="H2" s="356"/>
      <c r="I2" s="354" t="s">
        <v>126</v>
      </c>
      <c r="J2" s="355"/>
      <c r="K2" s="355"/>
      <c r="L2" s="355"/>
      <c r="M2" s="355"/>
      <c r="N2" s="355"/>
      <c r="O2" s="355"/>
      <c r="P2" s="356"/>
    </row>
    <row r="3" spans="1:16" s="210" customFormat="1" ht="21" customHeight="1">
      <c r="A3" s="211" t="s">
        <v>8</v>
      </c>
      <c r="H3" s="212"/>
      <c r="I3" s="211" t="s">
        <v>8</v>
      </c>
      <c r="P3" s="212"/>
    </row>
    <row r="4" spans="1:16" s="210" customFormat="1" ht="21" customHeight="1">
      <c r="A4" s="213"/>
      <c r="B4" s="214"/>
      <c r="C4" s="214"/>
      <c r="D4" s="214"/>
      <c r="E4" s="214"/>
      <c r="F4" s="214"/>
      <c r="G4" s="214"/>
      <c r="H4" s="215"/>
      <c r="I4" s="214"/>
      <c r="J4" s="214"/>
      <c r="K4" s="214"/>
      <c r="L4" s="214"/>
      <c r="M4" s="214"/>
      <c r="N4" s="214"/>
      <c r="O4" s="214"/>
      <c r="P4" s="215"/>
    </row>
    <row r="5" spans="1:16" s="210" customFormat="1" ht="21" customHeight="1">
      <c r="A5" s="216"/>
      <c r="B5" s="217"/>
      <c r="C5" s="217"/>
      <c r="D5" s="217"/>
      <c r="E5" s="217"/>
      <c r="F5" s="217"/>
      <c r="G5" s="217"/>
      <c r="H5" s="218"/>
      <c r="I5" s="217"/>
      <c r="J5" s="217"/>
      <c r="K5" s="217"/>
      <c r="L5" s="217"/>
      <c r="M5" s="217"/>
      <c r="N5" s="217"/>
      <c r="O5" s="217"/>
      <c r="P5" s="218"/>
    </row>
    <row r="6" spans="1:16" s="210" customFormat="1" ht="21" customHeight="1">
      <c r="A6" s="216"/>
      <c r="B6" s="217"/>
      <c r="C6" s="217"/>
      <c r="D6" s="217"/>
      <c r="E6" s="217"/>
      <c r="F6" s="217"/>
      <c r="G6" s="217"/>
      <c r="H6" s="218"/>
      <c r="I6" s="217"/>
      <c r="J6" s="217"/>
      <c r="K6" s="217"/>
      <c r="L6" s="217"/>
      <c r="M6" s="217"/>
      <c r="N6" s="217"/>
      <c r="O6" s="217"/>
      <c r="P6" s="218"/>
    </row>
    <row r="7" spans="1:16" s="210" customFormat="1" ht="21" customHeight="1">
      <c r="A7" s="216"/>
      <c r="B7" s="217"/>
      <c r="C7" s="217"/>
      <c r="D7" s="217"/>
      <c r="E7" s="217"/>
      <c r="F7" s="217"/>
      <c r="G7" s="217"/>
      <c r="H7" s="218"/>
      <c r="I7" s="217"/>
      <c r="J7" s="217"/>
      <c r="K7" s="217"/>
      <c r="L7" s="217"/>
      <c r="M7" s="217"/>
      <c r="N7" s="217"/>
      <c r="O7" s="217"/>
      <c r="P7" s="218"/>
    </row>
    <row r="8" spans="1:16" s="210" customFormat="1" ht="21" customHeight="1">
      <c r="A8" s="216"/>
      <c r="B8" s="217"/>
      <c r="C8" s="217"/>
      <c r="D8" s="217"/>
      <c r="E8" s="217"/>
      <c r="F8" s="217"/>
      <c r="G8" s="217"/>
      <c r="H8" s="218"/>
      <c r="I8" s="217"/>
      <c r="J8" s="217"/>
      <c r="K8" s="217"/>
      <c r="L8" s="217"/>
      <c r="M8" s="217"/>
      <c r="N8" s="217"/>
      <c r="O8" s="217"/>
      <c r="P8" s="218"/>
    </row>
    <row r="9" spans="1:16" s="210" customFormat="1" ht="21" customHeight="1" thickBot="1">
      <c r="A9" s="219"/>
      <c r="B9" s="220"/>
      <c r="C9" s="220"/>
      <c r="D9" s="220"/>
      <c r="E9" s="220"/>
      <c r="F9" s="220"/>
      <c r="G9" s="220"/>
      <c r="H9" s="221"/>
      <c r="I9" s="220"/>
      <c r="J9" s="220"/>
      <c r="K9" s="220"/>
      <c r="L9" s="220"/>
      <c r="M9" s="220"/>
      <c r="N9" s="220"/>
      <c r="O9" s="220"/>
      <c r="P9" s="221"/>
    </row>
    <row r="10" spans="1:16" s="210" customFormat="1" ht="21" customHeight="1">
      <c r="A10" s="222" t="s">
        <v>9</v>
      </c>
      <c r="B10" s="223"/>
      <c r="C10" s="223"/>
      <c r="D10" s="223"/>
      <c r="E10" s="223"/>
      <c r="F10" s="223"/>
      <c r="G10" s="223"/>
      <c r="H10" s="224"/>
      <c r="I10" s="222" t="s">
        <v>9</v>
      </c>
      <c r="J10" s="223"/>
      <c r="K10" s="223"/>
      <c r="L10" s="223"/>
      <c r="M10" s="223"/>
      <c r="N10" s="223"/>
      <c r="O10" s="223"/>
      <c r="P10" s="224"/>
    </row>
    <row r="11" spans="1:16" s="210" customFormat="1" ht="21" customHeight="1">
      <c r="A11" s="213"/>
      <c r="B11" s="214"/>
      <c r="C11" s="214"/>
      <c r="D11" s="214"/>
      <c r="E11" s="214"/>
      <c r="F11" s="214"/>
      <c r="G11" s="214"/>
      <c r="H11" s="215"/>
      <c r="I11" s="214"/>
      <c r="J11" s="214"/>
      <c r="K11" s="214"/>
      <c r="L11" s="214"/>
      <c r="M11" s="214"/>
      <c r="N11" s="214"/>
      <c r="O11" s="214"/>
      <c r="P11" s="215"/>
    </row>
    <row r="12" spans="1:16" s="210" customFormat="1" ht="21" customHeight="1">
      <c r="A12" s="216"/>
      <c r="B12" s="217"/>
      <c r="C12" s="217"/>
      <c r="D12" s="217"/>
      <c r="E12" s="217"/>
      <c r="F12" s="217"/>
      <c r="G12" s="217"/>
      <c r="H12" s="218"/>
      <c r="I12" s="217"/>
      <c r="J12" s="217"/>
      <c r="K12" s="217"/>
      <c r="L12" s="217"/>
      <c r="M12" s="217"/>
      <c r="N12" s="217"/>
      <c r="O12" s="217"/>
      <c r="P12" s="218"/>
    </row>
    <row r="13" spans="1:16" s="210" customFormat="1" ht="21" customHeight="1">
      <c r="A13" s="216"/>
      <c r="B13" s="217"/>
      <c r="C13" s="217"/>
      <c r="D13" s="217"/>
      <c r="E13" s="217"/>
      <c r="F13" s="217"/>
      <c r="G13" s="217"/>
      <c r="H13" s="218"/>
      <c r="I13" s="217"/>
      <c r="J13" s="217"/>
      <c r="K13" s="217"/>
      <c r="L13" s="217"/>
      <c r="M13" s="217"/>
      <c r="N13" s="217"/>
      <c r="O13" s="217"/>
      <c r="P13" s="218"/>
    </row>
    <row r="14" spans="1:16" s="210" customFormat="1" ht="21" customHeight="1">
      <c r="A14" s="216"/>
      <c r="B14" s="217"/>
      <c r="C14" s="217"/>
      <c r="D14" s="217"/>
      <c r="E14" s="217"/>
      <c r="F14" s="217"/>
      <c r="G14" s="217"/>
      <c r="H14" s="218"/>
      <c r="I14" s="217"/>
      <c r="J14" s="217"/>
      <c r="K14" s="217"/>
      <c r="L14" s="217"/>
      <c r="M14" s="217"/>
      <c r="N14" s="217"/>
      <c r="O14" s="217"/>
      <c r="P14" s="218"/>
    </row>
    <row r="15" spans="1:16" s="210" customFormat="1" ht="21" customHeight="1">
      <c r="A15" s="216"/>
      <c r="B15" s="217"/>
      <c r="C15" s="217"/>
      <c r="D15" s="217"/>
      <c r="E15" s="217"/>
      <c r="F15" s="217"/>
      <c r="G15" s="217"/>
      <c r="H15" s="218"/>
      <c r="I15" s="217"/>
      <c r="J15" s="217"/>
      <c r="K15" s="217"/>
      <c r="L15" s="217"/>
      <c r="M15" s="217"/>
      <c r="N15" s="217"/>
      <c r="O15" s="217"/>
      <c r="P15" s="218"/>
    </row>
    <row r="16" spans="1:16" s="210" customFormat="1" ht="21" customHeight="1">
      <c r="A16" s="216"/>
      <c r="B16" s="217"/>
      <c r="C16" s="217"/>
      <c r="D16" s="217"/>
      <c r="E16" s="217"/>
      <c r="F16" s="217"/>
      <c r="G16" s="217"/>
      <c r="H16" s="218"/>
      <c r="I16" s="217"/>
      <c r="J16" s="217"/>
      <c r="K16" s="217"/>
      <c r="L16" s="217"/>
      <c r="M16" s="217"/>
      <c r="N16" s="217"/>
      <c r="O16" s="217"/>
      <c r="P16" s="218"/>
    </row>
    <row r="17" spans="1:16" s="210" customFormat="1" ht="21" customHeight="1" thickBot="1">
      <c r="A17" s="219"/>
      <c r="B17" s="220"/>
      <c r="C17" s="220"/>
      <c r="D17" s="220"/>
      <c r="E17" s="220"/>
      <c r="F17" s="220"/>
      <c r="G17" s="220"/>
      <c r="H17" s="221"/>
      <c r="I17" s="220"/>
      <c r="J17" s="220"/>
      <c r="K17" s="220"/>
      <c r="L17" s="220"/>
      <c r="M17" s="220"/>
      <c r="N17" s="220"/>
      <c r="O17" s="220"/>
      <c r="P17" s="221"/>
    </row>
    <row r="18" spans="1:16" s="210" customFormat="1" ht="21" customHeight="1">
      <c r="A18" s="225" t="s">
        <v>113</v>
      </c>
      <c r="B18" s="223"/>
      <c r="C18" s="223"/>
      <c r="D18" s="223"/>
      <c r="E18" s="223"/>
      <c r="F18" s="223"/>
      <c r="G18" s="223"/>
      <c r="H18" s="224"/>
      <c r="I18" s="225" t="s">
        <v>113</v>
      </c>
      <c r="J18" s="223"/>
      <c r="K18" s="223"/>
      <c r="L18" s="223"/>
      <c r="M18" s="223"/>
      <c r="N18" s="223"/>
      <c r="O18" s="223"/>
      <c r="P18" s="224"/>
    </row>
    <row r="19" spans="1:16" s="210" customFormat="1" ht="21" customHeight="1">
      <c r="A19" s="213"/>
      <c r="B19" s="214"/>
      <c r="C19" s="214"/>
      <c r="D19" s="214"/>
      <c r="E19" s="214"/>
      <c r="F19" s="214"/>
      <c r="G19" s="214"/>
      <c r="H19" s="215"/>
      <c r="I19" s="214"/>
      <c r="J19" s="214"/>
      <c r="K19" s="214"/>
      <c r="L19" s="214"/>
      <c r="M19" s="214"/>
      <c r="N19" s="214"/>
      <c r="O19" s="214"/>
      <c r="P19" s="215"/>
    </row>
    <row r="20" spans="1:16" s="210" customFormat="1" ht="21" customHeight="1">
      <c r="A20" s="216"/>
      <c r="B20" s="217"/>
      <c r="C20" s="217"/>
      <c r="D20" s="217"/>
      <c r="E20" s="217"/>
      <c r="F20" s="217"/>
      <c r="G20" s="217"/>
      <c r="H20" s="218"/>
      <c r="I20" s="217"/>
      <c r="J20" s="217"/>
      <c r="K20" s="217"/>
      <c r="L20" s="217"/>
      <c r="M20" s="217"/>
      <c r="N20" s="217"/>
      <c r="O20" s="217"/>
      <c r="P20" s="218"/>
    </row>
    <row r="21" spans="1:16" s="210" customFormat="1" ht="21" customHeight="1">
      <c r="A21" s="216"/>
      <c r="B21" s="217"/>
      <c r="C21" s="217"/>
      <c r="D21" s="217"/>
      <c r="E21" s="217"/>
      <c r="F21" s="217"/>
      <c r="G21" s="217"/>
      <c r="H21" s="218"/>
      <c r="I21" s="217"/>
      <c r="J21" s="217"/>
      <c r="K21" s="217"/>
      <c r="L21" s="217"/>
      <c r="M21" s="217"/>
      <c r="N21" s="217"/>
      <c r="O21" s="217"/>
      <c r="P21" s="218"/>
    </row>
    <row r="22" spans="1:16" s="210" customFormat="1" ht="21" customHeight="1">
      <c r="A22" s="216"/>
      <c r="B22" s="217"/>
      <c r="C22" s="217"/>
      <c r="D22" s="217"/>
      <c r="E22" s="217"/>
      <c r="F22" s="217"/>
      <c r="G22" s="217"/>
      <c r="H22" s="218"/>
      <c r="I22" s="217"/>
      <c r="J22" s="217"/>
      <c r="K22" s="217"/>
      <c r="L22" s="217"/>
      <c r="M22" s="217"/>
      <c r="N22" s="217"/>
      <c r="O22" s="217"/>
      <c r="P22" s="218"/>
    </row>
    <row r="23" spans="1:16" s="210" customFormat="1" ht="21" customHeight="1">
      <c r="A23" s="216"/>
      <c r="B23" s="217"/>
      <c r="C23" s="217"/>
      <c r="D23" s="217"/>
      <c r="E23" s="217"/>
      <c r="F23" s="217"/>
      <c r="G23" s="217"/>
      <c r="H23" s="218"/>
      <c r="I23" s="217"/>
      <c r="J23" s="217"/>
      <c r="K23" s="217"/>
      <c r="L23" s="217"/>
      <c r="M23" s="217"/>
      <c r="N23" s="217"/>
      <c r="O23" s="217"/>
      <c r="P23" s="218"/>
    </row>
    <row r="24" spans="1:16" s="210" customFormat="1" ht="21" customHeight="1">
      <c r="A24" s="216"/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8"/>
    </row>
    <row r="25" spans="1:16" s="210" customFormat="1" ht="21" customHeight="1" thickBot="1">
      <c r="A25" s="219"/>
      <c r="B25" s="220"/>
      <c r="C25" s="220"/>
      <c r="D25" s="220"/>
      <c r="E25" s="220"/>
      <c r="F25" s="220"/>
      <c r="G25" s="220"/>
      <c r="H25" s="221"/>
      <c r="I25" s="220"/>
      <c r="J25" s="220"/>
      <c r="K25" s="220"/>
      <c r="L25" s="220"/>
      <c r="M25" s="220"/>
      <c r="N25" s="220"/>
      <c r="O25" s="220"/>
      <c r="P25" s="221"/>
    </row>
    <row r="26" spans="1:16" s="210" customFormat="1" ht="21" customHeight="1">
      <c r="P26" s="226" t="s">
        <v>143</v>
      </c>
    </row>
    <row r="27" spans="1:16" s="210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tabSelected="1" zoomScale="90" zoomScaleNormal="90" workbookViewId="0">
      <selection activeCell="P10" sqref="P10"/>
    </sheetView>
  </sheetViews>
  <sheetFormatPr defaultColWidth="9.109375" defaultRowHeight="24.6"/>
  <cols>
    <col min="1" max="1" width="2.44140625" style="56" customWidth="1"/>
    <col min="2" max="2" width="4.88671875" style="56" customWidth="1"/>
    <col min="3" max="4" width="9.109375" style="56"/>
    <col min="5" max="5" width="17.44140625" style="56" customWidth="1"/>
    <col min="6" max="7" width="5.5546875" style="56" customWidth="1"/>
    <col min="8" max="8" width="8" style="56" customWidth="1"/>
    <col min="9" max="9" width="9.109375" style="56"/>
    <col min="10" max="10" width="12.88671875" style="56" customWidth="1"/>
    <col min="11" max="11" width="13.33203125" style="56" customWidth="1"/>
    <col min="12" max="12" width="4.88671875" style="56" customWidth="1"/>
    <col min="13" max="13" width="9.109375" style="56"/>
    <col min="14" max="14" width="11.6640625" style="56" customWidth="1"/>
    <col min="15" max="15" width="8" style="56" customWidth="1"/>
    <col min="16" max="16" width="7.6640625" style="56" customWidth="1"/>
    <col min="17" max="17" width="6.88671875" style="56" customWidth="1"/>
    <col min="18" max="18" width="9.109375" style="56"/>
    <col min="19" max="19" width="8.44140625" style="56" customWidth="1"/>
    <col min="20" max="20" width="12.33203125" style="56" customWidth="1"/>
    <col min="21" max="21" width="9.109375" style="56"/>
    <col min="22" max="22" width="7.109375" style="56" customWidth="1"/>
    <col min="23" max="16384" width="9.109375" style="56"/>
  </cols>
  <sheetData>
    <row r="1" spans="1:22" ht="30.75" customHeight="1">
      <c r="A1" s="247" t="s">
        <v>44</v>
      </c>
      <c r="B1" s="228"/>
      <c r="C1" s="228"/>
      <c r="D1" s="228"/>
      <c r="E1" s="229"/>
      <c r="F1" s="228"/>
      <c r="G1" s="228"/>
      <c r="H1" s="228"/>
      <c r="I1" s="228"/>
      <c r="J1" s="228"/>
      <c r="K1" s="228"/>
      <c r="L1" s="230" t="s">
        <v>10</v>
      </c>
      <c r="M1" s="231"/>
      <c r="N1" s="231"/>
      <c r="O1" s="228"/>
      <c r="P1" s="228"/>
      <c r="Q1" s="228"/>
      <c r="R1" s="228"/>
      <c r="S1" s="228"/>
      <c r="T1" s="231"/>
      <c r="U1" s="228"/>
      <c r="V1" s="232"/>
    </row>
    <row r="2" spans="1:22" ht="25.5" customHeight="1">
      <c r="A2" s="233"/>
      <c r="B2" s="370" t="s">
        <v>47</v>
      </c>
      <c r="C2" s="371"/>
      <c r="D2" s="371"/>
      <c r="E2" s="371"/>
      <c r="F2" s="370" t="s">
        <v>6</v>
      </c>
      <c r="G2" s="372"/>
      <c r="H2" s="63"/>
      <c r="I2" s="63" t="s">
        <v>105</v>
      </c>
      <c r="J2" s="63"/>
      <c r="K2" s="63"/>
      <c r="L2" s="234"/>
      <c r="M2" s="63" t="s">
        <v>48</v>
      </c>
      <c r="N2" s="63"/>
      <c r="O2" s="63"/>
      <c r="P2" s="63"/>
      <c r="Q2" s="63"/>
      <c r="R2" s="63" t="s">
        <v>20</v>
      </c>
      <c r="S2" s="63"/>
      <c r="T2" s="63" t="s">
        <v>115</v>
      </c>
      <c r="U2" s="63"/>
      <c r="V2" s="235"/>
    </row>
    <row r="3" spans="1:22" ht="25.5" customHeight="1">
      <c r="A3" s="233"/>
      <c r="B3" s="236" t="s">
        <v>285</v>
      </c>
      <c r="C3" s="237"/>
      <c r="D3" s="237"/>
      <c r="E3" s="237"/>
      <c r="F3" s="377"/>
      <c r="G3" s="378"/>
      <c r="H3" s="63"/>
      <c r="I3" s="63" t="s">
        <v>51</v>
      </c>
      <c r="J3" s="63"/>
      <c r="K3" s="63"/>
      <c r="L3" s="233"/>
      <c r="M3" s="63" t="s">
        <v>346</v>
      </c>
      <c r="N3" s="63"/>
      <c r="O3" s="63"/>
      <c r="P3" s="63"/>
      <c r="Q3" s="63"/>
      <c r="R3" s="63"/>
      <c r="S3" s="63"/>
      <c r="T3" s="63"/>
      <c r="U3" s="63"/>
      <c r="V3" s="235"/>
    </row>
    <row r="4" spans="1:22" ht="25.5" customHeight="1">
      <c r="A4" s="233"/>
      <c r="B4" s="236" t="s">
        <v>298</v>
      </c>
      <c r="C4" s="237"/>
      <c r="D4" s="237"/>
      <c r="E4" s="237"/>
      <c r="F4" s="377"/>
      <c r="G4" s="378"/>
      <c r="H4" s="63"/>
      <c r="I4" s="63" t="s">
        <v>103</v>
      </c>
      <c r="J4" s="63"/>
      <c r="K4" s="63"/>
      <c r="L4" s="233"/>
      <c r="M4" s="63"/>
      <c r="N4" s="63"/>
      <c r="O4" s="63"/>
      <c r="P4" s="63"/>
      <c r="Q4" s="63"/>
      <c r="R4" s="63"/>
      <c r="S4" s="63"/>
      <c r="T4" s="63"/>
      <c r="U4" s="63"/>
      <c r="V4" s="235"/>
    </row>
    <row r="5" spans="1:22" ht="25.5" customHeight="1">
      <c r="A5" s="233"/>
      <c r="B5" s="364" t="s">
        <v>50</v>
      </c>
      <c r="C5" s="365"/>
      <c r="D5" s="365"/>
      <c r="E5" s="366"/>
      <c r="F5" s="377"/>
      <c r="G5" s="378"/>
      <c r="H5" s="63"/>
      <c r="I5" s="63" t="s">
        <v>52</v>
      </c>
      <c r="J5" s="63"/>
      <c r="K5" s="63"/>
      <c r="L5" s="233"/>
      <c r="M5" s="63" t="s">
        <v>19</v>
      </c>
      <c r="N5" s="63"/>
      <c r="O5" s="63"/>
      <c r="P5" s="63"/>
      <c r="Q5" s="63"/>
      <c r="R5" s="63" t="s">
        <v>21</v>
      </c>
      <c r="S5" s="63"/>
      <c r="T5" s="63" t="s">
        <v>115</v>
      </c>
      <c r="U5" s="63"/>
      <c r="V5" s="235"/>
    </row>
    <row r="6" spans="1:22" ht="25.5" customHeight="1">
      <c r="A6" s="233"/>
      <c r="B6" s="362" t="s">
        <v>86</v>
      </c>
      <c r="C6" s="374"/>
      <c r="D6" s="363"/>
      <c r="E6" s="237"/>
      <c r="F6" s="237"/>
      <c r="G6" s="238"/>
      <c r="H6" s="63"/>
      <c r="I6" s="63"/>
      <c r="J6" s="63"/>
      <c r="K6" s="63"/>
      <c r="L6" s="233"/>
      <c r="M6" s="63" t="s">
        <v>347</v>
      </c>
      <c r="N6" s="63"/>
      <c r="O6" s="63"/>
      <c r="P6" s="63"/>
      <c r="Q6" s="63"/>
      <c r="R6" s="63"/>
      <c r="S6" s="63"/>
      <c r="T6" s="63"/>
      <c r="U6" s="63"/>
      <c r="V6" s="235"/>
    </row>
    <row r="7" spans="1:22" ht="11.25" customHeight="1">
      <c r="A7" s="23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33"/>
      <c r="M7" s="63"/>
      <c r="N7" s="63"/>
      <c r="O7" s="63"/>
      <c r="P7" s="63"/>
      <c r="Q7" s="63"/>
      <c r="R7" s="63"/>
      <c r="S7" s="63"/>
      <c r="T7" s="63"/>
      <c r="U7" s="63"/>
      <c r="V7" s="235"/>
    </row>
    <row r="8" spans="1:22" ht="11.25" customHeight="1">
      <c r="A8" s="242"/>
      <c r="B8" s="63"/>
      <c r="C8" s="63"/>
      <c r="D8" s="63"/>
      <c r="E8" s="63"/>
      <c r="F8" s="63"/>
      <c r="G8" s="63"/>
      <c r="H8" s="63"/>
      <c r="I8" s="63"/>
      <c r="J8" s="63"/>
      <c r="K8" s="63"/>
      <c r="L8" s="233"/>
      <c r="M8" s="63"/>
      <c r="N8" s="63"/>
      <c r="O8" s="63"/>
      <c r="P8" s="63"/>
      <c r="Q8" s="63"/>
      <c r="R8" s="63"/>
      <c r="S8" s="63"/>
      <c r="T8" s="63"/>
      <c r="U8" s="63"/>
      <c r="V8" s="235"/>
    </row>
    <row r="9" spans="1:22" ht="27">
      <c r="A9" s="248" t="s">
        <v>45</v>
      </c>
      <c r="B9" s="63"/>
      <c r="C9" s="63"/>
      <c r="D9" s="63"/>
      <c r="E9" s="63"/>
      <c r="F9" s="63"/>
      <c r="G9" s="63"/>
      <c r="H9" s="63"/>
      <c r="I9" s="63"/>
      <c r="J9" s="63"/>
      <c r="K9" s="59"/>
      <c r="L9" s="233"/>
      <c r="M9" s="63" t="s">
        <v>19</v>
      </c>
      <c r="N9" s="63"/>
      <c r="O9" s="63"/>
      <c r="P9" s="63"/>
      <c r="Q9" s="63"/>
      <c r="R9" s="63" t="s">
        <v>21</v>
      </c>
      <c r="S9" s="63"/>
      <c r="T9" s="63" t="s">
        <v>115</v>
      </c>
      <c r="U9" s="63"/>
      <c r="V9" s="235"/>
    </row>
    <row r="10" spans="1:22" ht="25.5" customHeight="1">
      <c r="A10" s="233"/>
      <c r="B10" s="370" t="s">
        <v>47</v>
      </c>
      <c r="C10" s="371"/>
      <c r="D10" s="371"/>
      <c r="E10" s="371"/>
      <c r="F10" s="370" t="s">
        <v>6</v>
      </c>
      <c r="G10" s="372"/>
      <c r="H10" s="63"/>
      <c r="I10" s="63" t="s">
        <v>105</v>
      </c>
      <c r="J10" s="63"/>
      <c r="K10" s="59"/>
      <c r="L10" s="233"/>
      <c r="M10" s="63" t="s">
        <v>350</v>
      </c>
      <c r="N10" s="63"/>
      <c r="O10" s="63"/>
      <c r="P10" s="63"/>
      <c r="Q10" s="63"/>
      <c r="R10" s="63"/>
      <c r="S10" s="63"/>
      <c r="T10" s="63"/>
      <c r="U10" s="63"/>
      <c r="V10" s="235"/>
    </row>
    <row r="11" spans="1:22" ht="25.5" customHeight="1">
      <c r="A11" s="233"/>
      <c r="B11" s="236" t="s">
        <v>285</v>
      </c>
      <c r="C11" s="237"/>
      <c r="D11" s="237"/>
      <c r="E11" s="237"/>
      <c r="F11" s="377"/>
      <c r="G11" s="378"/>
      <c r="H11" s="63"/>
      <c r="I11" s="63" t="s">
        <v>287</v>
      </c>
      <c r="J11" s="63"/>
      <c r="K11" s="63"/>
      <c r="L11" s="233"/>
      <c r="M11" s="63"/>
      <c r="N11" s="63"/>
      <c r="O11" s="63"/>
      <c r="P11" s="63"/>
      <c r="Q11" s="63"/>
      <c r="R11" s="63"/>
      <c r="S11" s="63"/>
      <c r="T11" s="63"/>
      <c r="U11" s="63"/>
      <c r="V11" s="235"/>
    </row>
    <row r="12" spans="1:22" ht="25.5" customHeight="1">
      <c r="A12" s="233"/>
      <c r="B12" s="236" t="s">
        <v>298</v>
      </c>
      <c r="C12" s="237"/>
      <c r="D12" s="237"/>
      <c r="E12" s="237"/>
      <c r="F12" s="379"/>
      <c r="G12" s="380"/>
      <c r="H12" s="108"/>
      <c r="I12" s="41" t="s">
        <v>300</v>
      </c>
      <c r="J12" s="63"/>
      <c r="K12" s="63"/>
      <c r="L12" s="233"/>
      <c r="M12" s="63" t="s">
        <v>19</v>
      </c>
      <c r="N12" s="63"/>
      <c r="O12" s="63"/>
      <c r="P12" s="63"/>
      <c r="Q12" s="63"/>
      <c r="R12" s="63" t="s">
        <v>21</v>
      </c>
      <c r="S12" s="63"/>
      <c r="T12" s="63" t="s">
        <v>115</v>
      </c>
      <c r="U12" s="63"/>
      <c r="V12" s="235"/>
    </row>
    <row r="13" spans="1:22" ht="25.5" customHeight="1">
      <c r="A13" s="233"/>
      <c r="B13" s="364" t="s">
        <v>50</v>
      </c>
      <c r="C13" s="365"/>
      <c r="D13" s="365"/>
      <c r="E13" s="366"/>
      <c r="F13" s="377"/>
      <c r="G13" s="378"/>
      <c r="H13" s="63"/>
      <c r="I13" s="63" t="s">
        <v>52</v>
      </c>
      <c r="J13" s="63"/>
      <c r="K13" s="63"/>
      <c r="L13" s="233"/>
      <c r="M13" s="63" t="s">
        <v>351</v>
      </c>
      <c r="N13" s="63"/>
      <c r="O13" s="63"/>
      <c r="P13" s="63"/>
      <c r="Q13" s="63"/>
      <c r="R13" s="63"/>
      <c r="S13" s="63"/>
      <c r="T13" s="63"/>
      <c r="U13" s="63"/>
      <c r="V13" s="235"/>
    </row>
    <row r="14" spans="1:22" ht="25.5" customHeight="1">
      <c r="A14" s="233"/>
      <c r="B14" s="362" t="s">
        <v>86</v>
      </c>
      <c r="C14" s="374"/>
      <c r="D14" s="363"/>
      <c r="E14" s="237"/>
      <c r="F14" s="237"/>
      <c r="G14" s="238"/>
      <c r="H14" s="63"/>
      <c r="I14" s="63"/>
      <c r="J14" s="63"/>
      <c r="K14" s="63"/>
      <c r="L14" s="233"/>
      <c r="M14" s="63"/>
      <c r="N14" s="63"/>
      <c r="O14" s="63"/>
      <c r="P14" s="63"/>
      <c r="Q14" s="63"/>
      <c r="R14" s="63"/>
      <c r="S14" s="63"/>
      <c r="T14" s="63"/>
      <c r="U14" s="63"/>
      <c r="V14" s="235"/>
    </row>
    <row r="15" spans="1:22" ht="10.199999999999999" customHeight="1">
      <c r="A15" s="239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33"/>
      <c r="M15" s="357" t="s">
        <v>19</v>
      </c>
      <c r="N15" s="357"/>
      <c r="O15" s="357"/>
      <c r="P15" s="357"/>
      <c r="Q15" s="357"/>
      <c r="R15" s="357" t="s">
        <v>21</v>
      </c>
      <c r="S15" s="63"/>
      <c r="T15" s="357" t="str">
        <f t="shared" ref="T15" si="0">$T$2</f>
        <v>วันที่.........../................/................</v>
      </c>
      <c r="U15" s="357"/>
      <c r="V15" s="358"/>
    </row>
    <row r="16" spans="1:22" ht="11.25" customHeight="1">
      <c r="A16" s="233"/>
      <c r="B16" s="63"/>
      <c r="C16" s="228"/>
      <c r="D16" s="63"/>
      <c r="E16" s="63"/>
      <c r="F16" s="63"/>
      <c r="G16" s="63"/>
      <c r="H16" s="63"/>
      <c r="I16" s="63"/>
      <c r="J16" s="63"/>
      <c r="K16" s="63"/>
      <c r="L16" s="233"/>
      <c r="M16" s="357"/>
      <c r="N16" s="357"/>
      <c r="O16" s="357"/>
      <c r="P16" s="357"/>
      <c r="Q16" s="357"/>
      <c r="R16" s="357"/>
      <c r="S16" s="63"/>
      <c r="T16" s="357"/>
      <c r="U16" s="357"/>
      <c r="V16" s="358"/>
    </row>
    <row r="17" spans="1:22" ht="23.25" customHeight="1">
      <c r="A17" s="233"/>
      <c r="B17" s="58" t="s">
        <v>301</v>
      </c>
      <c r="E17" s="63"/>
      <c r="F17" s="63"/>
      <c r="G17" s="63"/>
      <c r="H17" s="63"/>
      <c r="I17" s="63"/>
      <c r="J17" s="63"/>
      <c r="K17" s="63"/>
      <c r="L17" s="233"/>
      <c r="M17" s="63" t="s">
        <v>348</v>
      </c>
      <c r="N17" s="63"/>
      <c r="O17" s="63"/>
      <c r="P17" s="63"/>
      <c r="Q17" s="63"/>
      <c r="R17" s="63"/>
      <c r="S17" s="63"/>
      <c r="T17" s="63"/>
      <c r="U17" s="63"/>
      <c r="V17" s="235"/>
    </row>
    <row r="18" spans="1:22">
      <c r="A18" s="233"/>
      <c r="B18" s="63"/>
      <c r="C18" s="63" t="s">
        <v>302</v>
      </c>
      <c r="D18" s="63"/>
      <c r="E18" s="63"/>
      <c r="H18" s="63"/>
      <c r="I18" s="63"/>
      <c r="J18" s="63"/>
      <c r="K18" s="235"/>
      <c r="L18" s="233"/>
      <c r="N18" s="63"/>
      <c r="O18" s="63"/>
      <c r="P18" s="63"/>
      <c r="Q18" s="63"/>
      <c r="R18" s="63"/>
      <c r="S18" s="63"/>
      <c r="U18" s="63"/>
      <c r="V18" s="235"/>
    </row>
    <row r="19" spans="1:22">
      <c r="A19" s="233"/>
      <c r="B19" s="63"/>
      <c r="C19" s="63" t="s">
        <v>303</v>
      </c>
      <c r="D19" s="63"/>
      <c r="E19" s="63"/>
      <c r="H19" s="63"/>
      <c r="I19" s="63"/>
      <c r="J19" s="63"/>
      <c r="K19" s="235"/>
      <c r="L19" s="233"/>
      <c r="M19" s="63" t="s">
        <v>19</v>
      </c>
      <c r="N19" s="63"/>
      <c r="O19" s="63"/>
      <c r="P19" s="63"/>
      <c r="Q19" s="63"/>
      <c r="R19" s="63" t="s">
        <v>343</v>
      </c>
      <c r="S19" s="63"/>
      <c r="T19" s="63" t="str">
        <f t="shared" ref="T19" si="1">$T$2</f>
        <v>วันที่.........../................/................</v>
      </c>
      <c r="U19" s="63"/>
      <c r="V19" s="235"/>
    </row>
    <row r="20" spans="1:22" s="63" customFormat="1" ht="23.25" customHeight="1">
      <c r="A20" s="233"/>
      <c r="C20" s="63" t="s">
        <v>304</v>
      </c>
      <c r="K20" s="235"/>
      <c r="L20" s="233"/>
      <c r="M20" s="63" t="s">
        <v>349</v>
      </c>
      <c r="V20" s="235"/>
    </row>
    <row r="21" spans="1:22">
      <c r="A21" s="239"/>
      <c r="B21" s="241"/>
      <c r="C21" s="241"/>
      <c r="D21" s="241"/>
      <c r="E21" s="241"/>
      <c r="F21" s="241"/>
      <c r="G21" s="241"/>
      <c r="H21" s="241"/>
      <c r="I21" s="241"/>
      <c r="J21" s="241"/>
      <c r="K21" s="240"/>
      <c r="L21" s="239"/>
      <c r="M21" s="241"/>
      <c r="N21" s="241"/>
      <c r="O21" s="241"/>
      <c r="P21" s="241"/>
      <c r="Q21" s="241"/>
      <c r="R21" s="241"/>
      <c r="S21" s="241"/>
      <c r="T21" s="241"/>
      <c r="U21" s="241"/>
      <c r="V21" s="240"/>
    </row>
    <row r="22" spans="1:22" ht="23.25" customHeight="1">
      <c r="A22" s="233"/>
      <c r="B22" s="373"/>
      <c r="C22" s="373"/>
      <c r="D22" s="373"/>
      <c r="E22" s="373"/>
      <c r="G22" s="63"/>
      <c r="H22" s="63"/>
      <c r="I22" s="63"/>
      <c r="J22" s="63"/>
      <c r="K22" s="63"/>
      <c r="L22" s="234"/>
      <c r="M22" s="63"/>
      <c r="N22" s="63"/>
      <c r="O22" s="63"/>
      <c r="P22" s="63"/>
      <c r="Q22" s="63"/>
      <c r="R22" s="63"/>
      <c r="S22" s="63"/>
      <c r="T22" s="63"/>
      <c r="U22" s="63"/>
      <c r="V22" s="235"/>
    </row>
    <row r="23" spans="1:22" ht="23.25" customHeight="1">
      <c r="A23" s="233"/>
      <c r="B23" s="359" t="s">
        <v>86</v>
      </c>
      <c r="C23" s="360"/>
      <c r="D23" s="360"/>
      <c r="E23" s="361"/>
      <c r="G23" s="63"/>
      <c r="H23" s="63"/>
      <c r="I23" s="63"/>
      <c r="J23" s="63"/>
      <c r="K23" s="63"/>
      <c r="L23" s="234" t="s">
        <v>10</v>
      </c>
      <c r="M23" s="63"/>
      <c r="N23" s="63"/>
      <c r="O23" s="63"/>
      <c r="P23" s="63"/>
      <c r="Q23" s="63"/>
      <c r="R23" s="63"/>
      <c r="S23" s="63"/>
      <c r="T23" s="63"/>
      <c r="U23" s="63"/>
      <c r="V23" s="235"/>
    </row>
    <row r="24" spans="1:22" ht="23.25" customHeight="1">
      <c r="A24" s="233"/>
      <c r="B24" s="362" t="s">
        <v>13</v>
      </c>
      <c r="C24" s="363"/>
      <c r="D24" s="362" t="s">
        <v>61</v>
      </c>
      <c r="E24" s="367"/>
      <c r="G24" s="63"/>
      <c r="H24" s="63"/>
      <c r="I24" s="63"/>
      <c r="J24" s="63"/>
      <c r="K24" s="63"/>
      <c r="L24" s="233"/>
      <c r="V24" s="235"/>
    </row>
    <row r="25" spans="1:22" ht="23.25" customHeight="1">
      <c r="A25" s="233"/>
      <c r="B25" s="375" t="s">
        <v>106</v>
      </c>
      <c r="C25" s="375"/>
      <c r="D25" s="375" t="s">
        <v>107</v>
      </c>
      <c r="E25" s="376"/>
      <c r="G25" s="63"/>
      <c r="H25" s="63"/>
      <c r="I25" s="63"/>
      <c r="J25" s="63"/>
      <c r="K25" s="63"/>
      <c r="L25" s="233"/>
      <c r="M25" s="63" t="s">
        <v>19</v>
      </c>
      <c r="N25" s="63"/>
      <c r="O25" s="63"/>
      <c r="P25" s="63"/>
      <c r="Q25" s="63"/>
      <c r="R25" s="63" t="s">
        <v>78</v>
      </c>
      <c r="S25" s="63"/>
      <c r="T25" s="63" t="s">
        <v>116</v>
      </c>
      <c r="U25" s="63"/>
      <c r="V25" s="235"/>
    </row>
    <row r="26" spans="1:22" ht="23.25" customHeight="1">
      <c r="A26" s="233"/>
      <c r="B26" s="368" t="s">
        <v>1</v>
      </c>
      <c r="C26" s="369"/>
      <c r="D26" s="368" t="s">
        <v>149</v>
      </c>
      <c r="E26" s="381"/>
      <c r="G26" s="63"/>
      <c r="H26" s="63"/>
      <c r="I26" s="63"/>
      <c r="J26" s="63"/>
      <c r="K26" s="63"/>
      <c r="L26" s="233"/>
      <c r="M26" s="63" t="s">
        <v>344</v>
      </c>
      <c r="N26" s="63"/>
      <c r="O26" s="63"/>
      <c r="P26" s="63"/>
      <c r="Q26" s="63"/>
      <c r="R26" s="63" t="s">
        <v>79</v>
      </c>
      <c r="S26" s="63"/>
      <c r="T26" s="63"/>
      <c r="U26" s="63"/>
      <c r="V26" s="235"/>
    </row>
    <row r="27" spans="1:22" ht="23.25" customHeight="1">
      <c r="A27" s="233"/>
      <c r="B27" s="368" t="s">
        <v>2</v>
      </c>
      <c r="C27" s="369"/>
      <c r="D27" s="382" t="s">
        <v>286</v>
      </c>
      <c r="E27" s="383"/>
      <c r="G27" s="63"/>
      <c r="H27" s="63"/>
      <c r="I27" s="63"/>
      <c r="J27" s="63"/>
      <c r="K27" s="63"/>
      <c r="L27" s="233"/>
      <c r="M27" s="63"/>
      <c r="N27" s="63"/>
      <c r="O27" s="63"/>
      <c r="P27" s="63"/>
      <c r="Q27" s="63"/>
      <c r="R27" s="63"/>
      <c r="S27" s="63"/>
      <c r="T27" s="63"/>
      <c r="U27" s="63"/>
      <c r="V27" s="235"/>
    </row>
    <row r="28" spans="1:22" ht="23.25" customHeight="1">
      <c r="A28" s="233"/>
      <c r="B28" s="368" t="s">
        <v>3</v>
      </c>
      <c r="C28" s="369"/>
      <c r="D28" s="368" t="s">
        <v>114</v>
      </c>
      <c r="E28" s="381"/>
      <c r="G28" s="63"/>
      <c r="H28" s="63"/>
      <c r="I28" s="63"/>
      <c r="J28" s="63"/>
      <c r="K28" s="63"/>
      <c r="L28" s="234"/>
      <c r="M28" s="63"/>
      <c r="N28" s="63"/>
      <c r="O28" s="63"/>
      <c r="P28" s="63"/>
      <c r="Q28" s="63"/>
      <c r="R28" s="63"/>
      <c r="S28" s="63"/>
      <c r="T28" s="63"/>
      <c r="U28" s="63"/>
      <c r="V28" s="235"/>
    </row>
    <row r="29" spans="1:22" ht="23.25" customHeight="1">
      <c r="A29" s="233"/>
      <c r="B29" s="368" t="s">
        <v>4</v>
      </c>
      <c r="C29" s="369"/>
      <c r="D29" s="368" t="s">
        <v>55</v>
      </c>
      <c r="E29" s="381"/>
      <c r="G29" s="63"/>
      <c r="H29" s="63"/>
      <c r="I29" s="63"/>
      <c r="J29" s="63"/>
      <c r="K29" s="63"/>
      <c r="L29" s="233"/>
      <c r="M29" s="63" t="s">
        <v>19</v>
      </c>
      <c r="N29" s="63"/>
      <c r="O29" s="63"/>
      <c r="P29" s="63"/>
      <c r="Q29" s="63"/>
      <c r="R29" s="63" t="s">
        <v>11</v>
      </c>
      <c r="S29" s="63"/>
      <c r="T29" s="63" t="s">
        <v>117</v>
      </c>
      <c r="U29" s="63"/>
      <c r="V29" s="235"/>
    </row>
    <row r="30" spans="1:22" ht="23.25" customHeight="1">
      <c r="A30" s="233"/>
      <c r="B30" s="368" t="s">
        <v>5</v>
      </c>
      <c r="C30" s="369"/>
      <c r="D30" s="368" t="s">
        <v>62</v>
      </c>
      <c r="E30" s="381"/>
      <c r="G30" s="63"/>
      <c r="H30" s="63"/>
      <c r="I30" s="63"/>
      <c r="J30" s="63"/>
      <c r="K30" s="63"/>
      <c r="L30" s="233"/>
      <c r="M30" s="63" t="s">
        <v>345</v>
      </c>
      <c r="N30" s="63"/>
      <c r="O30" s="63"/>
      <c r="P30" s="63"/>
      <c r="Q30" s="63"/>
      <c r="R30" s="63"/>
      <c r="S30" s="63"/>
      <c r="T30" s="63"/>
      <c r="U30" s="63"/>
      <c r="V30" s="235"/>
    </row>
    <row r="31" spans="1:22">
      <c r="A31" s="239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39"/>
      <c r="M31" s="241"/>
      <c r="N31" s="241"/>
      <c r="O31" s="241"/>
      <c r="P31" s="241"/>
      <c r="Q31" s="241"/>
      <c r="R31" s="241"/>
      <c r="S31" s="241"/>
      <c r="T31" s="241"/>
      <c r="U31" s="241"/>
      <c r="V31" s="240"/>
    </row>
    <row r="32" spans="1:22">
      <c r="H32" s="63"/>
    </row>
    <row r="33" spans="22:22">
      <c r="V33" s="243" t="s">
        <v>135</v>
      </c>
    </row>
  </sheetData>
  <mergeCells count="33">
    <mergeCell ref="F11:G11"/>
    <mergeCell ref="F12:G12"/>
    <mergeCell ref="F13:G13"/>
    <mergeCell ref="B29:C29"/>
    <mergeCell ref="B30:C30"/>
    <mergeCell ref="D26:E26"/>
    <mergeCell ref="D27:E27"/>
    <mergeCell ref="D28:E28"/>
    <mergeCell ref="D29:E29"/>
    <mergeCell ref="D30:E30"/>
    <mergeCell ref="B27:C27"/>
    <mergeCell ref="B28:C28"/>
    <mergeCell ref="B5:E5"/>
    <mergeCell ref="D24:E24"/>
    <mergeCell ref="B26:C26"/>
    <mergeCell ref="B2:E2"/>
    <mergeCell ref="F2:G2"/>
    <mergeCell ref="F10:G10"/>
    <mergeCell ref="B13:E13"/>
    <mergeCell ref="B22:E22"/>
    <mergeCell ref="B6:D6"/>
    <mergeCell ref="B14:D14"/>
    <mergeCell ref="B10:E10"/>
    <mergeCell ref="B25:C25"/>
    <mergeCell ref="D25:E25"/>
    <mergeCell ref="F3:G3"/>
    <mergeCell ref="F4:G4"/>
    <mergeCell ref="F5:G5"/>
    <mergeCell ref="M15:Q16"/>
    <mergeCell ref="R15:R16"/>
    <mergeCell ref="T15:V16"/>
    <mergeCell ref="B23:E23"/>
    <mergeCell ref="B24:C24"/>
  </mergeCells>
  <phoneticPr fontId="2" type="noConversion"/>
  <printOptions horizontalCentered="1"/>
  <pageMargins left="0.39370078740157483" right="0.19685039370078741" top="0.43307086614173229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1"/>
  <sheetViews>
    <sheetView workbookViewId="0">
      <selection activeCell="F19" sqref="F19"/>
    </sheetView>
  </sheetViews>
  <sheetFormatPr defaultColWidth="9.109375" defaultRowHeight="14.4"/>
  <cols>
    <col min="1" max="16384" width="9.109375" style="1"/>
  </cols>
  <sheetData>
    <row r="2" spans="4:7">
      <c r="D2" s="1">
        <v>20</v>
      </c>
      <c r="E2" s="1">
        <v>4</v>
      </c>
      <c r="F2" s="1">
        <v>3.0259999999999998</v>
      </c>
      <c r="G2" s="1">
        <f>F2*D2/5</f>
        <v>12.103999999999999</v>
      </c>
    </row>
    <row r="3" spans="4:7">
      <c r="D3" s="1">
        <v>15</v>
      </c>
      <c r="E3" s="1">
        <v>3</v>
      </c>
      <c r="F3" s="1">
        <v>2.351</v>
      </c>
      <c r="G3" s="1">
        <f>F3*D3/5</f>
        <v>7.0529999999999999</v>
      </c>
    </row>
    <row r="4" spans="4:7">
      <c r="D4" s="1">
        <v>15</v>
      </c>
      <c r="E4" s="1">
        <v>5</v>
      </c>
      <c r="F4" s="1">
        <v>3.7010000000000001</v>
      </c>
      <c r="G4" s="1">
        <f>F4*D4/5</f>
        <v>11.103</v>
      </c>
    </row>
    <row r="5" spans="4:7">
      <c r="D5" s="1">
        <v>10</v>
      </c>
      <c r="E5" s="1">
        <v>4</v>
      </c>
      <c r="F5" s="1">
        <v>3.0259999999999998</v>
      </c>
      <c r="G5" s="1">
        <f>F5*D5/5</f>
        <v>6.0519999999999996</v>
      </c>
    </row>
    <row r="6" spans="4:7">
      <c r="D6" s="1">
        <v>10</v>
      </c>
      <c r="E6" s="1">
        <v>3</v>
      </c>
      <c r="F6" s="1">
        <v>2.351</v>
      </c>
      <c r="G6" s="1">
        <f>F6*D6/5</f>
        <v>4.702</v>
      </c>
    </row>
    <row r="7" spans="4:7">
      <c r="G7" s="1">
        <f>SUM(G2:G6)</f>
        <v>41.013999999999996</v>
      </c>
    </row>
    <row r="11" spans="4:7">
      <c r="G11" s="1">
        <f>20/70*100</f>
        <v>28.571428571428569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หน้า 1</vt:lpstr>
      <vt:lpstr>หน้า 2</vt:lpstr>
      <vt:lpstr>ผลผลิต หน้า 3</vt:lpstr>
      <vt:lpstr>ผลผลิต หน้า 4</vt:lpstr>
      <vt:lpstr>พฤติกรรม หน้า 5-7</vt:lpstr>
      <vt:lpstr>สรุปพฤติกรรม หน้า 8</vt:lpstr>
      <vt:lpstr>ความเห็นผู้บังคับบัญชา หน้า 9</vt:lpstr>
      <vt:lpstr>ความเห็น คกก. หน้า 10</vt:lpstr>
      <vt:lpstr>Sheet2</vt:lpstr>
    </vt:vector>
  </TitlesOfParts>
  <Company>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Dent-IT</cp:lastModifiedBy>
  <cp:lastPrinted>2023-02-21T02:16:04Z</cp:lastPrinted>
  <dcterms:created xsi:type="dcterms:W3CDTF">2004-03-18T06:42:52Z</dcterms:created>
  <dcterms:modified xsi:type="dcterms:W3CDTF">2023-10-10T02:04:30Z</dcterms:modified>
</cp:coreProperties>
</file>